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42" activeTab="11"/>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s>
  <definedNames>
    <definedName name="_xlnm.Print_Titles" localSheetId="3">'表4'!$1:$4</definedName>
  </definedNames>
  <calcPr fullCalcOnLoad="1"/>
</workbook>
</file>

<file path=xl/sharedStrings.xml><?xml version="1.0" encoding="utf-8"?>
<sst xmlns="http://schemas.openxmlformats.org/spreadsheetml/2006/main" count="519" uniqueCount="352">
  <si>
    <t>表1</t>
  </si>
  <si>
    <t>2021年收支预算总表</t>
  </si>
  <si>
    <t>2021年收入</t>
  </si>
  <si>
    <t>2021年支出</t>
  </si>
  <si>
    <t>项  目</t>
  </si>
  <si>
    <t>预算数（万元）</t>
  </si>
  <si>
    <t>项   目</t>
  </si>
  <si>
    <t>一、一般公共预算拨款收入</t>
  </si>
  <si>
    <t>一、基本支出</t>
  </si>
  <si>
    <t>二、政府性基金预算拨款收入</t>
  </si>
  <si>
    <t xml:space="preserve"> （一）人员经费</t>
  </si>
  <si>
    <t>三、国有资本经营预算拨款收入</t>
  </si>
  <si>
    <t xml:space="preserve"> （二）公用经费</t>
  </si>
  <si>
    <t>四、上级补助收入</t>
  </si>
  <si>
    <t>二、项目支出</t>
  </si>
  <si>
    <t>五、事业收入</t>
  </si>
  <si>
    <t xml:space="preserve"> （一）本级资金项目支出</t>
  </si>
  <si>
    <t>六、经营收入</t>
  </si>
  <si>
    <t xml:space="preserve"> （二）上级资金项目支出</t>
  </si>
  <si>
    <t>七、其他收入</t>
  </si>
  <si>
    <t>三、经营支出</t>
  </si>
  <si>
    <t>四、上缴上级支出</t>
  </si>
  <si>
    <t>五、对附属单位的补助支出</t>
  </si>
  <si>
    <t>六、其他支出</t>
  </si>
  <si>
    <t>本年收入合计</t>
  </si>
  <si>
    <t>本 年 支 出 合 计</t>
  </si>
  <si>
    <t>八、上年结转</t>
  </si>
  <si>
    <t>七、结转下年</t>
  </si>
  <si>
    <t>收  入  总  计</t>
  </si>
  <si>
    <t>支  出  总  计</t>
  </si>
  <si>
    <t>表2</t>
  </si>
  <si>
    <r>
      <t>2021</t>
    </r>
    <r>
      <rPr>
        <sz val="16"/>
        <color indexed="8"/>
        <rFont val="黑体"/>
        <family val="3"/>
      </rPr>
      <t>年收入预算总表</t>
    </r>
  </si>
  <si>
    <r>
      <rPr>
        <sz val="10"/>
        <color indexed="8"/>
        <rFont val="宋体"/>
        <family val="0"/>
      </rPr>
      <t>单位：万元</t>
    </r>
  </si>
  <si>
    <t>功能分类科目</t>
  </si>
  <si>
    <t>收入总计</t>
  </si>
  <si>
    <t>一般公共预算拨款收入</t>
  </si>
  <si>
    <t>政府性基金预算拨款收入</t>
  </si>
  <si>
    <t>国有资本经营预算拨款收入</t>
  </si>
  <si>
    <t>上级补助收入</t>
  </si>
  <si>
    <t>事业收入</t>
  </si>
  <si>
    <t>经营收入</t>
  </si>
  <si>
    <t>其他收入</t>
  </si>
  <si>
    <t>上年结转</t>
  </si>
  <si>
    <t>编码</t>
  </si>
  <si>
    <t>科目名称</t>
  </si>
  <si>
    <t>2060701</t>
  </si>
  <si>
    <t>机构运行</t>
  </si>
  <si>
    <t>2060702</t>
  </si>
  <si>
    <t>科普活动</t>
  </si>
  <si>
    <t>2050803</t>
  </si>
  <si>
    <t>培训支出</t>
  </si>
  <si>
    <t>2060705</t>
  </si>
  <si>
    <t xml:space="preserve"> 科技馆站</t>
  </si>
  <si>
    <t>2080501</t>
  </si>
  <si>
    <t>行政单位离退休</t>
  </si>
  <si>
    <t xml:space="preserve"> 机关事业单位基本养老保险缴费支出</t>
  </si>
  <si>
    <t>其他社会保障和就业支出</t>
  </si>
  <si>
    <t xml:space="preserve"> 行政单位医疗</t>
  </si>
  <si>
    <t>公务员医疗补助</t>
  </si>
  <si>
    <t>住房公积金</t>
  </si>
  <si>
    <t>合计</t>
  </si>
  <si>
    <t>表3</t>
  </si>
  <si>
    <r>
      <t>2021</t>
    </r>
    <r>
      <rPr>
        <sz val="16"/>
        <color indexed="8"/>
        <rFont val="黑体"/>
        <family val="3"/>
      </rPr>
      <t>年支出预算总表</t>
    </r>
  </si>
  <si>
    <t>单位：万元</t>
  </si>
  <si>
    <t>支出总计</t>
  </si>
  <si>
    <t>一般公共预算支出</t>
  </si>
  <si>
    <t>政府性基金预算支出</t>
  </si>
  <si>
    <t>国有资本经营预算支出</t>
  </si>
  <si>
    <t>经营支出</t>
  </si>
  <si>
    <t>上缴上级支出</t>
  </si>
  <si>
    <t>对附属单位的补助支出</t>
  </si>
  <si>
    <t>其他支出</t>
  </si>
  <si>
    <t>上年结转资金安排的支出</t>
  </si>
  <si>
    <t>表4</t>
  </si>
  <si>
    <t>2021年财政拨款收支总表</t>
  </si>
  <si>
    <t>收入</t>
  </si>
  <si>
    <t>支出</t>
  </si>
  <si>
    <t>项目</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</si>
  <si>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</si>
  <si>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</si>
  <si>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</si>
  <si>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</si>
  <si>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</si>
  <si>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</si>
  <si>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</si>
  <si>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</si>
  <si>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</si>
  <si>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</si>
  <si>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</si>
  <si>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</si>
  <si>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</si>
  <si>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</si>
  <si>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</si>
  <si>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</si>
  <si>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</si>
  <si>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</si>
  <si>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</si>
  <si>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</si>
  <si>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</si>
  <si>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</si>
  <si>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</si>
  <si>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</si>
  <si>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</si>
  <si>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</si>
  <si>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</si>
  <si>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二十八、国有资本经营预算支出</t>
  </si>
  <si>
    <t>本年支出合计</t>
  </si>
  <si>
    <t>四、上年结转</t>
  </si>
  <si>
    <t>二十九、结转下年</t>
  </si>
  <si>
    <t>表5</t>
  </si>
  <si>
    <t>2021年一般公共预算支出表</t>
  </si>
  <si>
    <t>总计</t>
  </si>
  <si>
    <t>基本支出</t>
  </si>
  <si>
    <t>项目支出</t>
  </si>
  <si>
    <t>小计</t>
  </si>
  <si>
    <t>人员经费</t>
  </si>
  <si>
    <t>公用经费</t>
  </si>
  <si>
    <t>本级资金项目支出</t>
  </si>
  <si>
    <t>上级资金项目支出</t>
  </si>
  <si>
    <t>表6</t>
  </si>
  <si>
    <t>2021年一般公共预算基本支出表（按部门预算经济科目）</t>
  </si>
  <si>
    <t>科目编码</t>
  </si>
  <si>
    <t>类</t>
  </si>
  <si>
    <t>款</t>
  </si>
  <si>
    <t>301</t>
  </si>
  <si>
    <t>工资福利支出</t>
  </si>
  <si>
    <t xml:space="preserve"> 01</t>
  </si>
  <si>
    <t xml:space="preserve">    基本工资</t>
  </si>
  <si>
    <t xml:space="preserve"> 02</t>
  </si>
  <si>
    <t xml:space="preserve">    津贴补贴</t>
  </si>
  <si>
    <t xml:space="preserve"> 03</t>
  </si>
  <si>
    <t xml:space="preserve">    奖金</t>
  </si>
  <si>
    <t xml:space="preserve"> 08</t>
  </si>
  <si>
    <t xml:space="preserve">    机关事业单位基本养老保险缴费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</si>
  <si>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</si>
  <si>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</si>
  <si>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</si>
  <si>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</si>
  <si>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</si>
  <si>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</si>
  <si>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</si>
  <si>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</si>
  <si>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302</t>
  </si>
  <si>
    <t>商品和服务支出</t>
  </si>
  <si>
    <t xml:space="preserve">    办公费</t>
  </si>
  <si>
    <t xml:space="preserve">    印刷费</t>
  </si>
  <si>
    <t xml:space="preserve"> 04</t>
  </si>
  <si>
    <t xml:space="preserve">    手续费</t>
  </si>
  <si>
    <t xml:space="preserve"> 05</t>
  </si>
  <si>
    <t xml:space="preserve">    水费</t>
  </si>
  <si>
    <t xml:space="preserve"> 06</t>
  </si>
  <si>
    <t xml:space="preserve">    电费</t>
  </si>
  <si>
    <t xml:space="preserve"> 07</t>
  </si>
  <si>
    <t xml:space="preserve">    邮电费</t>
  </si>
  <si>
    <t xml:space="preserve">    差旅费</t>
  </si>
  <si>
    <t xml:space="preserve"> 17</t>
  </si>
  <si>
    <t xml:space="preserve">    公务接待费</t>
  </si>
  <si>
    <t xml:space="preserve"> 27</t>
  </si>
  <si>
    <t xml:space="preserve">    委托业务费</t>
  </si>
  <si>
    <t xml:space="preserve"> 28</t>
  </si>
  <si>
    <t xml:space="preserve">    工会经费</t>
  </si>
  <si>
    <t xml:space="preserve"> 31</t>
  </si>
  <si>
    <t xml:space="preserve">    公务用车运行维护费</t>
  </si>
  <si>
    <t xml:space="preserve"> 39</t>
  </si>
  <si>
    <t xml:space="preserve">    其他交通费用</t>
  </si>
  <si>
    <t xml:space="preserve"> 99</t>
  </si>
  <si>
    <t xml:space="preserve">    其他商品和服务支出</t>
  </si>
  <si>
    <t>303</t>
  </si>
  <si>
    <t xml:space="preserve"> 对个人和家庭的补助</t>
  </si>
  <si>
    <t xml:space="preserve">    离休费</t>
  </si>
  <si>
    <t xml:space="preserve">    退休费</t>
  </si>
  <si>
    <t xml:space="preserve"> 09</t>
  </si>
  <si>
    <t xml:space="preserve">    奖励金</t>
  </si>
  <si>
    <t>399</t>
  </si>
  <si>
    <r>
      <t xml:space="preserve"> </t>
    </r>
    <r>
      <rPr>
        <sz val="12"/>
        <color indexed="8"/>
        <rFont val="宋体"/>
        <family val="0"/>
      </rPr>
      <t>其他支出</t>
    </r>
  </si>
  <si>
    <t>99</t>
  </si>
  <si>
    <t>表7</t>
  </si>
  <si>
    <t>2021年一般公共预算基本支出表（按政府预算经济分类科目）</t>
  </si>
  <si>
    <t>501</t>
  </si>
  <si>
    <t>机关工资福利支出</t>
  </si>
  <si>
    <t xml:space="preserve">    工资津补贴</t>
  </si>
  <si>
    <t xml:space="preserve">    社会保障缴费</t>
  </si>
  <si>
    <t>502</t>
  </si>
  <si>
    <r>
      <t xml:space="preserve">  </t>
    </r>
    <r>
      <rPr>
        <sz val="11"/>
        <color indexed="8"/>
        <rFont val="宋体"/>
        <family val="0"/>
      </rPr>
      <t>机关商品和服务支出</t>
    </r>
  </si>
  <si>
    <t xml:space="preserve">    办公经费</t>
  </si>
  <si>
    <t>509</t>
  </si>
  <si>
    <t xml:space="preserve">  对个人和家庭的补助</t>
  </si>
  <si>
    <t xml:space="preserve">    社会福利和救助</t>
  </si>
  <si>
    <t xml:space="preserve">    离退休费</t>
  </si>
  <si>
    <t>599</t>
  </si>
  <si>
    <t xml:space="preserve">  其他支出</t>
  </si>
  <si>
    <t>表8</t>
  </si>
  <si>
    <t>2021年一般公共预算“三公”经费支出表</t>
  </si>
  <si>
    <r>
      <t>2021</t>
    </r>
    <r>
      <rPr>
        <sz val="11"/>
        <rFont val="宋体"/>
        <family val="0"/>
      </rPr>
      <t>年初预算数（万元）</t>
    </r>
  </si>
  <si>
    <r>
      <t>2020</t>
    </r>
    <r>
      <rPr>
        <sz val="11"/>
        <rFont val="宋体"/>
        <family val="0"/>
      </rPr>
      <t>年初预算数（万元）</t>
    </r>
  </si>
  <si>
    <r>
      <t>2021</t>
    </r>
    <r>
      <rPr>
        <sz val="11"/>
        <rFont val="宋体"/>
        <family val="0"/>
      </rPr>
      <t>年与上年预算数相比增减变化比率（</t>
    </r>
    <r>
      <rPr>
        <sz val="11"/>
        <rFont val="Times New Roman"/>
        <family val="1"/>
      </rPr>
      <t>%</t>
    </r>
    <r>
      <rPr>
        <sz val="11"/>
        <rFont val="宋体"/>
        <family val="0"/>
      </rPr>
      <t>）</t>
    </r>
  </si>
  <si>
    <r>
      <t>2021</t>
    </r>
    <r>
      <rPr>
        <sz val="11"/>
        <rFont val="宋体"/>
        <family val="0"/>
      </rPr>
      <t>年与上年预算数相比增减变化原因</t>
    </r>
  </si>
  <si>
    <r>
      <t>2021</t>
    </r>
    <r>
      <rPr>
        <sz val="11"/>
        <rFont val="宋体"/>
        <family val="0"/>
      </rPr>
      <t>年</t>
    </r>
    <r>
      <rPr>
        <sz val="11"/>
        <rFont val="Times New Roman"/>
        <family val="1"/>
      </rPr>
      <t>“</t>
    </r>
    <r>
      <rPr>
        <sz val="11"/>
        <rFont val="宋体"/>
        <family val="0"/>
      </rPr>
      <t>三公</t>
    </r>
    <r>
      <rPr>
        <sz val="11"/>
        <rFont val="Times New Roman"/>
        <family val="1"/>
      </rPr>
      <t>”</t>
    </r>
    <r>
      <rPr>
        <sz val="11"/>
        <rFont val="宋体"/>
        <family val="0"/>
      </rPr>
      <t>经费支出占一般公共预算支出的比重（</t>
    </r>
    <r>
      <rPr>
        <sz val="11"/>
        <rFont val="Times New Roman"/>
        <family val="1"/>
      </rPr>
      <t>%</t>
    </r>
    <r>
      <rPr>
        <sz val="11"/>
        <rFont val="宋体"/>
        <family val="0"/>
      </rPr>
      <t>）</t>
    </r>
  </si>
  <si>
    <t>备注</t>
  </si>
  <si>
    <t>按照厉行节约精神，减少“三公”经费预算安排</t>
  </si>
  <si>
    <t>一、 因公出国（境）费</t>
  </si>
  <si>
    <t>二、公务接待费</t>
  </si>
  <si>
    <t>公务活动相应减少。</t>
  </si>
  <si>
    <t>三、公务车购置及运行维护费</t>
  </si>
  <si>
    <r>
      <t>1</t>
    </r>
    <r>
      <rPr>
        <sz val="10"/>
        <rFont val="宋体"/>
        <family val="0"/>
      </rPr>
      <t>、公务用车运行维护费</t>
    </r>
  </si>
  <si>
    <r>
      <t>2</t>
    </r>
    <r>
      <rPr>
        <sz val="10"/>
        <rFont val="宋体"/>
        <family val="0"/>
      </rPr>
      <t>、公务用车购置费</t>
    </r>
  </si>
  <si>
    <t>说明：</t>
  </si>
  <si>
    <t>1、因公出国（境）费，指单位公务出国（境）的国际旅费、国外城市间交通费、住宿费、伙食费、培训费、公杂费等支出。</t>
  </si>
  <si>
    <r>
      <t>2</t>
    </r>
    <r>
      <rPr>
        <sz val="11"/>
        <rFont val="宋体"/>
        <family val="0"/>
      </rPr>
      <t>、公务用车购置费指公务用车车辆购置支出（含车辆购置税）。</t>
    </r>
  </si>
  <si>
    <r>
      <t>3</t>
    </r>
    <r>
      <rPr>
        <sz val="11"/>
        <rFont val="宋体"/>
        <family val="0"/>
      </rPr>
      <t>、公务用车运行维护费指单位按规定保留的公务用车租用费、燃料费、维修费、过桥过路费、保险费、安全奖励费用等支出。公务用车指用于履行公务的机动车辆，包括一般公务用车和执法执勤用车等。</t>
    </r>
  </si>
  <si>
    <r>
      <t>4</t>
    </r>
    <r>
      <rPr>
        <sz val="11"/>
        <rFont val="宋体"/>
        <family val="0"/>
      </rPr>
      <t>、公务接待费，指单位按规定开支的各类公务接待（含外宾接待）费用。</t>
    </r>
  </si>
  <si>
    <r>
      <t>5</t>
    </r>
    <r>
      <rPr>
        <sz val="11"/>
        <rFont val="宋体"/>
        <family val="0"/>
      </rPr>
      <t>、</t>
    </r>
    <r>
      <rPr>
        <sz val="11"/>
        <rFont val="Times New Roman"/>
        <family val="1"/>
      </rPr>
      <t>“</t>
    </r>
    <r>
      <rPr>
        <sz val="11"/>
        <rFont val="宋体"/>
        <family val="0"/>
      </rPr>
      <t>三公</t>
    </r>
    <r>
      <rPr>
        <sz val="11"/>
        <rFont val="Times New Roman"/>
        <family val="1"/>
      </rPr>
      <t>”</t>
    </r>
    <r>
      <rPr>
        <sz val="11"/>
        <rFont val="宋体"/>
        <family val="0"/>
      </rPr>
      <t>经费一般公共财政拨款预算数是指当年年初预算安排的财政拨款数，不含执行中追加预算安排。</t>
    </r>
  </si>
  <si>
    <r>
      <t>6</t>
    </r>
    <r>
      <rPr>
        <sz val="11"/>
        <rFont val="宋体"/>
        <family val="0"/>
      </rPr>
      <t>、为加强</t>
    </r>
    <r>
      <rPr>
        <sz val="11"/>
        <rFont val="Times New Roman"/>
        <family val="1"/>
      </rPr>
      <t>“</t>
    </r>
    <r>
      <rPr>
        <sz val="11"/>
        <rFont val="宋体"/>
        <family val="0"/>
      </rPr>
      <t>三公经费</t>
    </r>
    <r>
      <rPr>
        <sz val="11"/>
        <rFont val="Times New Roman"/>
        <family val="1"/>
      </rPr>
      <t>”</t>
    </r>
    <r>
      <rPr>
        <sz val="11"/>
        <rFont val="宋体"/>
        <family val="0"/>
      </rPr>
      <t>管理，按照国家和省市</t>
    </r>
    <r>
      <rPr>
        <sz val="11"/>
        <rFont val="Times New Roman"/>
        <family val="1"/>
      </rPr>
      <t>“</t>
    </r>
    <r>
      <rPr>
        <sz val="11"/>
        <rFont val="宋体"/>
        <family val="0"/>
      </rPr>
      <t>厉行节约</t>
    </r>
    <r>
      <rPr>
        <sz val="11"/>
        <rFont val="Times New Roman"/>
        <family val="1"/>
      </rPr>
      <t>”</t>
    </r>
    <r>
      <rPr>
        <sz val="11"/>
        <rFont val="宋体"/>
        <family val="0"/>
      </rPr>
      <t>的相关要求，贵阳市市本级因公出国（境）费、公务车购置费实行总额控制，年初未分配，年度间根据实际情况按程序审批后分配到具体部门。</t>
    </r>
  </si>
  <si>
    <t>表9</t>
  </si>
  <si>
    <t>2021年市级对下专项转移支付预算支出表</t>
  </si>
  <si>
    <t>下达区（县、市）名称</t>
  </si>
  <si>
    <t>市级资金下区（县、市）项目支出</t>
  </si>
  <si>
    <t>本表无数据</t>
  </si>
  <si>
    <t>表10</t>
  </si>
  <si>
    <t>2021年政府性基金预算支出表</t>
  </si>
  <si>
    <t>本表没有发生数。</t>
  </si>
  <si>
    <t>表11</t>
  </si>
  <si>
    <t>2021年国有资本经营预算支出表</t>
  </si>
  <si>
    <t>表12</t>
  </si>
  <si>
    <t>2021年部门整体支出绩效目标批复表</t>
  </si>
  <si>
    <t>部门（单位）名称</t>
  </si>
  <si>
    <t>贵阳市科学技术协会</t>
  </si>
  <si>
    <t>填报日期：2021年3月31日</t>
  </si>
  <si>
    <t>部门（单位）总体资金情况(万元)：</t>
  </si>
  <si>
    <t>资金总额：</t>
  </si>
  <si>
    <t>其他</t>
  </si>
  <si>
    <t xml:space="preserve"> 部门职能概述</t>
  </si>
  <si>
    <t>为科技工作者服务、为创新驱动发展服务、为提高全民科学素质服务、为党和政府科学决策服务。</t>
  </si>
  <si>
    <t xml:space="preserve"> 部门绩效目标</t>
  </si>
  <si>
    <t>促进科技的繁荣和发展，促进科技的普及和推广，促进科技人才的成长和提高，建设开放型、枢纽型、平台型科协组织。</t>
  </si>
  <si>
    <t xml:space="preserve"> 部门绩效分目标</t>
  </si>
  <si>
    <t>目标1：启动贵阳科技馆整馆布展深化设计和施工一体化实施工作。
目标2：启动贵阳市“科创中国”试点城市申报工作。
目标3：发挥科协系统人才及智力优势，开展市科协软科学课题研究10个以上，为贵阳市经济社会发展建言献策。
目标4：完成中科协对“第二批地方科协深化改革试点项目”检查验收工作。
目标5：完成贵阳市科学技术协会事业“十四五”（2021—2025）规划编制工作。
目标6：完成《贵阳市全民科学素质行动计划纲要实施方案（2021-2025年）》编制工作。
目标7：牵头完成贵阳市全民科学素质行动年度工作任务。
目标8：实施基层科普行动计划项目不少于6个、科技致富“二传手”培训工程3个、重点科普项目不少于8个、新建市级科普教育基地不少于10个。
目标9：开展全国科普日、科技活动周、科技工作者日、文化科技卫生“三下乡”、反邪教宣传等主题性、全民性、群众性科普活动。
目标10：举办贵阳市第四十届青少年科技活动月；举办贵阳市青少年科技创新大赛；举办贵阳市中小学机器人大赛暨创客大赛。
目标11：支持学（协）会开展重点学术活动项目不少于10个。
目标12：组织开展反邪教宣传教育活动10次，引导群众树立科学健身、文明生活的理念，努力提升公众防范邪教、认识邪教、拒绝邪教的知识和能力。</t>
  </si>
  <si>
    <t xml:space="preserve"> 部门绩效目标阶段性计划</t>
  </si>
  <si>
    <t>（1）月至（12）月：实施项目1、5、6、7、9
（1）月至（7）月：实施项目2、4、10
（1）月至（11）月：实施项目3、8、12
（3）月至（11）月：实施项目11</t>
  </si>
  <si>
    <t>绩效指标</t>
  </si>
  <si>
    <t>一级指标</t>
  </si>
  <si>
    <t>二级指标</t>
  </si>
  <si>
    <t>三级指标</t>
  </si>
  <si>
    <t>指标值</t>
  </si>
  <si>
    <t>说明</t>
  </si>
  <si>
    <t>产出</t>
  </si>
  <si>
    <t>数量</t>
  </si>
  <si>
    <t>质量</t>
  </si>
  <si>
    <t>时效</t>
  </si>
  <si>
    <t>社会效益</t>
  </si>
  <si>
    <t>促进科技的繁荣和发展</t>
  </si>
  <si>
    <t>促进科技的普及和推广</t>
  </si>
  <si>
    <t>促进科技人才的成长和提高</t>
  </si>
  <si>
    <t>生态效益</t>
  </si>
  <si>
    <t>稳步推进我市公民科学素质提升。</t>
  </si>
  <si>
    <t>满意度</t>
  </si>
  <si>
    <t>服务对象
满意度</t>
  </si>
  <si>
    <t>其他说明的问题</t>
  </si>
  <si>
    <t>表13</t>
  </si>
  <si>
    <t>2021年项目支出绩效目标批复表（项目一）</t>
  </si>
  <si>
    <t>项目名称</t>
  </si>
  <si>
    <t>学会学术工作经费</t>
  </si>
  <si>
    <t>主管部门及代码</t>
  </si>
  <si>
    <t>实施单位</t>
  </si>
  <si>
    <t>资金来源</t>
  </si>
  <si>
    <t>年度资金情况</t>
  </si>
  <si>
    <t>资金总额（万元）</t>
  </si>
  <si>
    <t xml:space="preserve"> 财政资金</t>
  </si>
  <si>
    <t xml:space="preserve"> 其中：本级安排</t>
  </si>
  <si>
    <t xml:space="preserve"> 其他资金</t>
  </si>
  <si>
    <t>年度绩效目标</t>
  </si>
  <si>
    <t>总目标</t>
  </si>
  <si>
    <t>目标概述：继续开展好学会工作，拟对10个重点活动项目进行资助;拟开展急约即到服务50余次;保障贵阳市老科技工作者协会正常办公、生活秩序。</t>
  </si>
  <si>
    <t>分目标</t>
  </si>
  <si>
    <r>
      <t>目标1：拟对</t>
    </r>
    <r>
      <rPr>
        <sz val="10"/>
        <color indexed="8"/>
        <rFont val="宋体"/>
        <family val="0"/>
      </rPr>
      <t>10</t>
    </r>
    <r>
      <rPr>
        <sz val="10"/>
        <color indexed="8"/>
        <rFont val="宋体"/>
        <family val="0"/>
      </rPr>
      <t>个重点活动项目进行资助。
目标2：拟开展急约即到服务</t>
    </r>
    <r>
      <rPr>
        <sz val="10"/>
        <color indexed="8"/>
        <rFont val="宋体"/>
        <family val="0"/>
      </rPr>
      <t>50</t>
    </r>
    <r>
      <rPr>
        <sz val="10"/>
        <color indexed="8"/>
        <rFont val="宋体"/>
        <family val="0"/>
      </rPr>
      <t xml:space="preserve">余次。
</t>
    </r>
  </si>
  <si>
    <t>阶段性目标</t>
  </si>
  <si>
    <t>（3）月至（11）月：市科协重点活动项目，对10项重点活动项目进行资助。
（1）月至（11）月：急约即到服务活动，协同各学会专家为开阳、息烽等开展技术培训等。
（1）月至（12）月:市老科协工作经费</t>
  </si>
  <si>
    <t>产出指标</t>
  </si>
  <si>
    <t>项目产出</t>
  </si>
  <si>
    <t>2021年重点活动项目进行资助</t>
  </si>
  <si>
    <t>完成对10个以上重点活动项目进行资助</t>
  </si>
  <si>
    <t>不少于10重点活动项目</t>
  </si>
  <si>
    <t>急约即到服务活动</t>
  </si>
  <si>
    <t>开展“急约即到”服务活动不少于50人次</t>
  </si>
  <si>
    <t>组织专家开展“急约即到”服务活动不少于50人次</t>
  </si>
  <si>
    <t>社会效益指标</t>
  </si>
  <si>
    <t>进一步发挥好学会、协会、研究会的组织网络和人才智力优势；全年通过“急约即到”开展技术培训；组织参与各类学术交流、科学普及、科技论坛等</t>
  </si>
  <si>
    <t>进一步发挥学会优势，组织学会开展学术活动，参加人数不小于300人；开展“急约即到”活动，直接受益人数3000余人，间接受益人数达到5000余人。</t>
  </si>
  <si>
    <t>根据人民群众的实际需求提供有针对性的科技服务，充分利用学会、协会、研究会的组织网络和人才智力优势；全年组织急约即到培训活动；扩大学会影响力，为社会各阶层人士提供科技服务及科普服务</t>
  </si>
  <si>
    <t>生态效益指标</t>
  </si>
  <si>
    <t>为贵阳市生态建设提供技术服务；促进农业、生态类学会发展。</t>
  </si>
  <si>
    <t>项目实施对生态环境所带来的直接或间接影响</t>
  </si>
  <si>
    <t>对农业、生态类学会活动进行支持，推动贵阳市生态建设；通过组织专家开展“急约即到“活动，为贵阳市生态建设提供技术服务</t>
  </si>
  <si>
    <t>可持续影响指标</t>
  </si>
  <si>
    <t>提升贵阳市医疗、农业、工业、教育等综合学科的水平；在当地推广实用科学技术</t>
  </si>
  <si>
    <t>提升贵阳市医疗、农业、工业、教育等综合学科的水平</t>
  </si>
  <si>
    <t>为医疗、农业、工业、教育等综合学科领域的科技工作者搭建交流平台；通过直接解决问题的方法，间接带动当地解决问题的能力。</t>
  </si>
  <si>
    <t>满意度指标</t>
  </si>
  <si>
    <t>服务对象满意度指标</t>
  </si>
  <si>
    <t>服务对象满意度</t>
  </si>
  <si>
    <t>通过满意度调查</t>
  </si>
  <si>
    <t>表14</t>
  </si>
  <si>
    <t>2021年项目支出绩效目标批复表（项目二）</t>
  </si>
  <si>
    <t>贵阳市科协宣传研究经费</t>
  </si>
  <si>
    <t>目标概述：组织开展各类科技、科技组织和科技工作者状况的调查研究，研究制定科协工作的政策、法规、规划;收集、发布科协工作所需的信息、情况;研究撰写大型会议、活动文稿;宣传中央、省委和市委关于科技工作与科技人才工作的方针政策、科技成果，报道科技工作者和科协组织的先进事迹和工作业绩;负责“科普信息网”运行、管理、维护及更新工作。</t>
  </si>
  <si>
    <t>目标1：软科学是自然科学与社会科学相互结合的交叉科学，是科学理论与科学方法的高度集锦，决策民主化与科学化的集中体现。针对决策和管理实践中提出的复杂性、系统性课题，为解决各类复杂社会问题提出可供选择的各种途径、方案、措施和对策。
软科学研究课题选题应当贯彻国家政策、方针，密切结合市委、市政府的重大决策，满足全市科技、经济和社会发展需要，突出重点、统筹兼顾。 市科协调研宣传部负责组织软科学研究项目申报、专家评审、立项、实施、检查、结题验收、成果管理及应用等环节的日常工作。每年3月完成选题申报工作，3—4月立项，5月拨付第一批经费，8月检查督促，11月结题验收，11月底拨付第二批经费。
目标2：1、内刊编印经费：《贵阳科协》是全国科协系统内部交流的刊物，每季度末编印，今年截止12月31日前共编印期刊四期，一共2800册，总载文量150篇，总页码180P，平均每期52P左右。设置的栏目有：卷首语、重要讲话、脱贫攻坚人物、工作动态、企事业科协、科技工作之窗、科普文苑、信息平台、科普阅读——领读等，每期栏目，主要根据稿件的内容而定。封面选用年度科协工作图片。2、外宣工作经费：媒体宣传、“贵阳科普网”维护管理、贵阳市科协外网维护、科普网专线宽带网络使用费等。
…</t>
  </si>
  <si>
    <t>（1）月至（11）月：完成软课题选题申报、专家评审、立项、实施、检查、结题验收、成果管理及应用等环节工作。
（1）月至（12）月：开展科普阅读系列活动、举办贵阳市首届科普宣传大赛、与电视台联合打造抖音科普宣传平台、开展“科普视界”直播频道打造、《贵阳科协》内刊编印。
 （1）月至（12）月：微信公众号运行维护、联通专线宽带网络使用费、贵阳科普网运行维护、购买各种要求的宣传学习资料、制作宣传品及临时性宣传工作。</t>
  </si>
  <si>
    <t>软科学研究课题、《贵阳科协》内刊编印</t>
  </si>
  <si>
    <t>立项结题39项。全年4期</t>
  </si>
  <si>
    <t>2020年申报课题70篇，经专家评审立项39篇。全年完成4期编印工作。</t>
  </si>
  <si>
    <t>完成课题验收结题、完成编印工作</t>
  </si>
  <si>
    <t>需要验收结题课题39项。全年4期</t>
  </si>
  <si>
    <t>10月底完成2020年软科学研究课题结题验收工作。完成《贵阳科协》内刊年审及准印证办理工作，每季度编印一期。</t>
  </si>
  <si>
    <t>按期完成、每季度一期</t>
  </si>
  <si>
    <t>≥100、每季度一期</t>
  </si>
  <si>
    <t>3月下发申报工作，3—4月立项，5月拨付第一批经费，8月检查督促，11月结题验收，11月底前拨付第二批经费。每季度一期</t>
  </si>
  <si>
    <t>效益指标</t>
  </si>
  <si>
    <t>项目效益</t>
  </si>
  <si>
    <t>决策咨询服务、学习交流及档案留存</t>
  </si>
  <si>
    <t>≥100</t>
  </si>
  <si>
    <t>党的群团工作的意见》《中国科学技术协会章程》，为认真落实国务院“全民科学素质行动计划纲要”，进一步加强科协系统决策咨询工作，为充分发挥全市科技工作者、科协工作者智力优势，围绕市委、市政府中心工作，努力为贵阳打造成为创新型中心城市做出积极贡献，贵阳市科协组织开展贵阳市科协软科学研究课题工作。《贵阳科协》是我市科协系统学术交流、展示科协工作情况的平台，利用内刊平台介绍全市科协工作情况，展现区（市、县）科协、市级学会、企事业科协等风采，加强相互之间的沟通与了解，宣传展示工作成果，扩大科协的社会影响得到广大读者，特别是科技工作者的喜爱。</t>
  </si>
  <si>
    <t>贵阳市科协软科学研究课题作为一项长期性工作，充分发挥全市科技工作者、科协工作者围绕市委、市政府中心工作服务经济社会发展，进一步加强科协系统决策咨询工作。《贵阳科协》作为一项长期性，内部资料性读物，是全市科协系统宝贵的资料，更是重要的工作档案。</t>
  </si>
  <si>
    <t>决策咨询服务、服务科技工作者，全国科协系统交流</t>
  </si>
  <si>
    <t>充分发挥全市科技工作者、科协工作者智力优势，围绕市委、市政府中心工作，努力为贵阳打造成为创新型中心城市做出积极贡献，贵阳市科协组织开展贵阳市科协软科学研究课题工作。《贵阳科协》是我市科协系统学术交流、展示科协工作情况的平台，为我市科普工作发挥积极作用，是全市科协系统宝贵的资料，更是重要的工作档案。</t>
  </si>
  <si>
    <t>科技智库建设工程、学会（协会、研究会）服务及科普人才能力推升工程、</t>
  </si>
  <si>
    <t>高校科学营活动人数</t>
  </si>
  <si>
    <t>不少于30人</t>
  </si>
  <si>
    <t>每年组织高中阶段学生到高校体验</t>
  </si>
  <si>
    <t>软科学研究课题、《贵阳科协》内刊编印</t>
  </si>
  <si>
    <t>需要验收结题课题39项。全年4期</t>
  </si>
  <si>
    <t>完成2020年软科学研究课题结题验收工作。</t>
  </si>
  <si>
    <t>市科协按期完成全年工作</t>
  </si>
  <si>
    <t>≥100</t>
  </si>
  <si>
    <t>完成对10个以上重点活动项目进行资助</t>
  </si>
  <si>
    <t>项目完成率</t>
  </si>
  <si>
    <t>（全部执行政府采购的得满分，应执行未执行的不得分）完成及时率=[（计划完成时间-实际完成时间）/计划完成时间]×100%。 实际完成时间：项目实施单位完成该项目实际所耗用的时间。 计划完成时间：按照项目实施计划或相关规定完成该项目所需的时间</t>
  </si>
  <si>
    <t>提高全民科学素质、进一步发挥好学会、协会、研究会的组织网络和人才智力优势；全年通过“急约即到”开展技术培训；组织参与各类学术交流、科学普及、科技论坛等</t>
  </si>
  <si>
    <t>进一步发挥学会优势，组织学会开展学术活动，参加人数不小于300人；开展“急约即到”活动，直接受益人数3000余人，间接受益人数达到5000余人。</t>
  </si>
  <si>
    <t>根据人民群众的实际需求提供有针对性的科技服务，充分利用学会、协会、研究会的组织网络和人才智力优势；全年组织急约即到培训活动；扩大学会影响力，为社会各阶层人士提供科技服务及科普服</t>
  </si>
  <si>
    <t>为贵阳市生态建设提供技术服务；促进农业、生态类学会发展。</t>
  </si>
  <si>
    <t>明显促进科技的繁荣发展</t>
  </si>
  <si>
    <t>建设开放型、枢纽型、平台型科协组织，促进科技的繁荣和发展，促进科技的普及和推广，促进科技人才的成长和提高。</t>
  </si>
  <si>
    <t>明显促进科技人才的成长和提高</t>
  </si>
  <si>
    <t>生态效益1</t>
  </si>
  <si>
    <t>对农业、生态类学会活动进行支持，推动贵阳市生态建设；通过组织专家开展“急约即到“活动，为贵阳市生态建设提供技术服务</t>
  </si>
  <si>
    <t>根据《中共中央关于加强和改进党的群团工作的意见》《中国科学技术协会章程》，为认真落实国务院“全民科学素质行动计划纲要”，进一步加强科协系统决策咨询工作，为充分发挥全市科技工作者、科协工作者智力优势，围绕市委、市政府中心工作，努力为贵阳打造成为创新型中心城市做出积极贡献，贵阳市科协组织开展贵阳市科协软科学研究课题工作。《贵阳科协》是我市科协系统学术交流、展示科协工作情况的平台，利用内刊平台介绍全市科协工作情况，展现区（市、县）科协、市级学会、企事业科协等风采，加强相互之间的沟通与了解，宣传展示工作成果，扩大科协的社会影响得到广大读者，特别是科技工作者的喜爱。</t>
  </si>
  <si>
    <t>可持续影响</t>
  </si>
  <si>
    <t>不少于12场</t>
  </si>
  <si>
    <t>通过全民科学素质工作成员单位以及市科协各部门组织不同主题的科普宣传活动，产生可持续影响</t>
  </si>
  <si>
    <t>社会公众或服务对象对项目实施效果的满意程度好</t>
  </si>
  <si>
    <t>无</t>
  </si>
  <si>
    <t xml:space="preserve"> 科技服务品牌创建工程、科技智库建设工程、学会（协会、研究会）服务及科普人才能力推升工程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</si>
</sst>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Red]\-#,##0.00\ "/>
    <numFmt numFmtId="181" formatCode="[$-10804]#,##0.00#;\(\-#,##0.00#\);\ "/>
  </numFmts>
  <fonts count="51">
    <font>
      <sz val="10"/>
      <name val="Times New Roman"/>
      <family val="1"/>
    </font>
    <font>
      <sz val="11"/>
      <name val="宋体"/>
      <family val="0"/>
    </font>
    <font>
      <sz val="18"/>
      <color indexed="8"/>
      <name val="宋体"/>
      <family val="0"/>
    </font>
    <font>
      <sz val="10"/>
      <color indexed="8"/>
      <name val="宋体"/>
      <family val="0"/>
    </font>
    <font>
      <sz val="16"/>
      <name val="黑体"/>
      <family val="3"/>
    </font>
    <font>
      <sz val="16"/>
      <color indexed="8"/>
      <name val="黑体"/>
      <family val="3"/>
    </font>
    <font>
      <sz val="8"/>
      <color indexed="8"/>
      <name val="宋体"/>
      <family val="0"/>
    </font>
    <font>
      <sz val="10"/>
      <name val="宋体"/>
      <family val="0"/>
    </font>
    <font>
      <sz val="12"/>
      <name val="宋体"/>
      <family val="0"/>
    </font>
    <font>
      <b/>
      <sz val="10"/>
      <name val="宋体"/>
      <family val="0"/>
    </font>
    <font>
      <b/>
      <sz val="10"/>
      <name val="Times New Roman"/>
      <family val="1"/>
    </font>
    <font>
      <u val="single"/>
      <sz val="16"/>
      <name val="黑体"/>
      <family val="3"/>
    </font>
    <font>
      <sz val="11"/>
      <name val="Times New Roman"/>
      <family val="1"/>
    </font>
    <font>
      <sz val="11"/>
      <color indexed="8"/>
      <name val="宋体"/>
      <family val="0"/>
    </font>
    <font>
      <sz val="10"/>
      <color indexed="8"/>
      <name val="Times New Roman"/>
      <family val="1"/>
    </font>
    <font>
      <b/>
      <sz val="12"/>
      <color indexed="8"/>
      <name val="宋体"/>
      <family val="0"/>
    </font>
    <font>
      <sz val="10"/>
      <color indexed="8"/>
      <name val="SimSun"/>
      <family val="0"/>
    </font>
    <font>
      <sz val="10"/>
      <name val="Arial"/>
      <family val="2"/>
    </font>
    <font>
      <sz val="11"/>
      <color indexed="8"/>
      <name val="Times New Roman"/>
      <family val="1"/>
    </font>
    <font>
      <sz val="11"/>
      <color indexed="8"/>
      <name val="Dialog"/>
      <family val="2"/>
    </font>
    <font>
      <sz val="12"/>
      <color indexed="8"/>
      <name val="Dialog"/>
      <family val="2"/>
    </font>
    <font>
      <sz val="10"/>
      <color indexed="8"/>
      <name val="Dialog"/>
      <family val="2"/>
    </font>
    <font>
      <sz val="16"/>
      <name val="Times New Roman"/>
      <family val="1"/>
    </font>
    <font>
      <sz val="10"/>
      <color indexed="8"/>
      <name val="黑体"/>
      <family val="3"/>
    </font>
    <font>
      <sz val="10"/>
      <name val="黑体"/>
      <family val="3"/>
    </font>
    <font>
      <sz val="12"/>
      <color indexed="8"/>
      <name val="黑体"/>
      <family val="3"/>
    </font>
    <font>
      <sz val="12"/>
      <color indexed="8"/>
      <name val="Times New Roman"/>
      <family val="1"/>
    </font>
    <font>
      <sz val="12"/>
      <name val="黑体"/>
      <family val="3"/>
    </font>
    <font>
      <sz val="12"/>
      <name val="Times New Roman"/>
      <family val="1"/>
    </font>
    <font>
      <sz val="12"/>
      <color indexed="8"/>
      <name val="宋体"/>
      <family val="0"/>
    </font>
    <font>
      <sz val="12"/>
      <color indexed="8"/>
      <name val="Arial"/>
      <family val="2"/>
    </font>
    <font>
      <sz val="11"/>
      <color indexed="9"/>
      <name val="宋体"/>
      <family val="0"/>
    </font>
    <font>
      <b/>
      <sz val="11"/>
      <color indexed="62"/>
      <name val="宋体"/>
      <family val="0"/>
    </font>
    <font>
      <b/>
      <sz val="15"/>
      <color indexed="62"/>
      <name val="宋体"/>
      <family val="0"/>
    </font>
    <font>
      <sz val="11"/>
      <color indexed="16"/>
      <name val="宋体"/>
      <family val="0"/>
    </font>
    <font>
      <b/>
      <sz val="11"/>
      <color indexed="63"/>
      <name val="宋体"/>
      <family val="0"/>
    </font>
    <font>
      <b/>
      <sz val="18"/>
      <color indexed="62"/>
      <name val="宋体"/>
      <family val="0"/>
    </font>
    <font>
      <b/>
      <sz val="11"/>
      <color indexed="9"/>
      <name val="宋体"/>
      <family val="0"/>
    </font>
    <font>
      <sz val="11"/>
      <color indexed="10"/>
      <name val="宋体"/>
      <family val="0"/>
    </font>
    <font>
      <sz val="11"/>
      <color indexed="62"/>
      <name val="宋体"/>
      <family val="0"/>
    </font>
    <font>
      <b/>
      <sz val="11"/>
      <color indexed="53"/>
      <name val="宋体"/>
      <family val="0"/>
    </font>
    <font>
      <u val="single"/>
      <sz val="10"/>
      <color indexed="12"/>
      <name val="Times New Roman"/>
      <family val="1"/>
    </font>
    <font>
      <sz val="11"/>
      <color indexed="53"/>
      <name val="宋体"/>
      <family val="0"/>
    </font>
    <font>
      <i/>
      <sz val="11"/>
      <color indexed="23"/>
      <name val="宋体"/>
      <family val="0"/>
    </font>
    <font>
      <sz val="11"/>
      <color indexed="17"/>
      <name val="宋体"/>
      <family val="0"/>
    </font>
    <font>
      <u val="single"/>
      <sz val="10"/>
      <color indexed="36"/>
      <name val="Times New Roman"/>
      <family val="1"/>
    </font>
    <font>
      <sz val="11"/>
      <color indexed="19"/>
      <name val="宋体"/>
      <family val="0"/>
    </font>
    <font>
      <b/>
      <sz val="11"/>
      <color indexed="8"/>
      <name val="宋体"/>
      <family val="0"/>
    </font>
    <font>
      <b/>
      <sz val="13"/>
      <color indexed="62"/>
      <name val="宋体"/>
      <family val="0"/>
    </font>
    <font>
      <sz val="9"/>
      <name val="宋体"/>
      <family val="0"/>
    </font>
    <font>
      <sz val="10"/>
      <color rgb="FF000000"/>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color indexed="63"/>
      </right>
      <top style="thin"/>
      <bottom style="thin"/>
    </border>
    <border>
      <left>
        <color indexed="63"/>
      </left>
      <right style="thin"/>
      <top style="thin"/>
      <bottom style="thin"/>
    </border>
    <border>
      <left/>
      <right/>
      <top style="thin">
        <color indexed="8"/>
      </top>
      <bottom style="thin">
        <color indexed="8"/>
      </bottom>
    </border>
    <border>
      <left style="thin">
        <color indexed="8"/>
      </left>
      <right style="thin">
        <color indexed="8"/>
      </right>
      <top>
        <color indexed="63"/>
      </top>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9"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3" fillId="0" borderId="1" applyNumberFormat="0" applyFill="0" applyAlignment="0" applyProtection="0"/>
    <xf numFmtId="0" fontId="48"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4" fillId="3" borderId="0" applyNumberFormat="0" applyBorder="0" applyAlignment="0" applyProtection="0"/>
    <xf numFmtId="0" fontId="17" fillId="0" borderId="0">
      <alignment/>
      <protection/>
    </xf>
    <xf numFmtId="0" fontId="41" fillId="0" borderId="0" applyNumberFormat="0" applyFill="0" applyBorder="0" applyAlignment="0" applyProtection="0"/>
    <xf numFmtId="0" fontId="44" fillId="4" borderId="0" applyNumberFormat="0" applyBorder="0" applyAlignment="0" applyProtection="0"/>
    <xf numFmtId="0" fontId="47"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0" fillId="15" borderId="5" applyNumberFormat="0" applyAlignment="0" applyProtection="0"/>
    <xf numFmtId="0" fontId="37" fillId="16" borderId="6" applyNumberFormat="0" applyAlignment="0" applyProtection="0"/>
    <xf numFmtId="0" fontId="43" fillId="0" borderId="0" applyNumberFormat="0" applyFill="0" applyBorder="0" applyAlignment="0" applyProtection="0"/>
    <xf numFmtId="0" fontId="38" fillId="0" borderId="0" applyNumberFormat="0" applyFill="0" applyBorder="0" applyAlignment="0" applyProtection="0"/>
    <xf numFmtId="0" fontId="42"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11" borderId="0" applyNumberFormat="0" applyBorder="0" applyAlignment="0" applyProtection="0"/>
    <xf numFmtId="0" fontId="46" fillId="21" borderId="0" applyNumberFormat="0" applyBorder="0" applyAlignment="0" applyProtection="0"/>
    <xf numFmtId="0" fontId="35" fillId="15" borderId="8" applyNumberFormat="0" applyAlignment="0" applyProtection="0"/>
    <xf numFmtId="0" fontId="39" fillId="8" borderId="5" applyNumberFormat="0" applyAlignment="0" applyProtection="0"/>
    <xf numFmtId="0" fontId="45" fillId="0" borderId="0" applyNumberFormat="0" applyFill="0" applyBorder="0" applyAlignment="0" applyProtection="0"/>
    <xf numFmtId="0" fontId="0" fillId="7" borderId="9" applyNumberFormat="0" applyFont="0" applyAlignment="0" applyProtection="0"/>
  </cellStyleXfs>
  <cellXfs count="223">
    <xf numFmtId="0" fontId="0" fillId="0" borderId="0" xfId="0" applyAlignment="1">
      <alignment vertical="center"/>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4" fillId="0" borderId="0" xfId="0" applyFont="1" applyAlignment="1">
      <alignment horizontal="left" vertical="center"/>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7" fillId="0" borderId="0" xfId="0" applyFont="1" applyFill="1" applyAlignment="1" applyProtection="1">
      <alignment vertical="center" wrapText="1"/>
      <protection/>
    </xf>
    <xf numFmtId="0" fontId="7" fillId="15" borderId="0" xfId="0" applyFont="1" applyFill="1" applyAlignment="1" applyProtection="1">
      <alignment vertical="center" wrapText="1"/>
      <protection/>
    </xf>
    <xf numFmtId="0" fontId="8" fillId="0" borderId="0" xfId="0" applyFont="1" applyFill="1" applyAlignment="1" applyProtection="1">
      <alignment vertical="center" wrapText="1"/>
      <protection/>
    </xf>
    <xf numFmtId="0" fontId="8" fillId="0" borderId="0" xfId="0" applyFont="1" applyFill="1" applyAlignment="1" applyProtection="1">
      <alignment vertical="center" wrapText="1"/>
      <protection locked="0"/>
    </xf>
    <xf numFmtId="0" fontId="7" fillId="15" borderId="10" xfId="40" applyFont="1" applyFill="1" applyBorder="1" applyAlignment="1" applyProtection="1">
      <alignment horizontal="center" vertical="center" wrapText="1"/>
      <protection locked="0"/>
    </xf>
    <xf numFmtId="0" fontId="7" fillId="15" borderId="10" xfId="0" applyFont="1" applyFill="1" applyBorder="1" applyAlignment="1" applyProtection="1">
      <alignment horizontal="left" vertical="center" wrapText="1"/>
      <protection locked="0"/>
    </xf>
    <xf numFmtId="0" fontId="7" fillId="15" borderId="10" xfId="0" applyFont="1" applyFill="1" applyBorder="1" applyAlignment="1" applyProtection="1">
      <alignment horizontal="center" vertical="center" wrapText="1"/>
      <protection locked="0"/>
    </xf>
    <xf numFmtId="0" fontId="7" fillId="15" borderId="10" xfId="40" applyFont="1" applyFill="1" applyBorder="1" applyAlignment="1" applyProtection="1">
      <alignment horizontal="left" vertical="center" wrapText="1"/>
      <protection locked="0"/>
    </xf>
    <xf numFmtId="0" fontId="9" fillId="15" borderId="10" xfId="0" applyFont="1" applyFill="1" applyBorder="1" applyAlignment="1" applyProtection="1">
      <alignment vertical="center" wrapText="1"/>
      <protection locked="0"/>
    </xf>
    <xf numFmtId="9" fontId="7" fillId="15" borderId="10" xfId="40" applyNumberFormat="1" applyFont="1" applyFill="1" applyBorder="1" applyAlignment="1" applyProtection="1">
      <alignment horizontal="left" vertical="center" wrapText="1"/>
      <protection locked="0"/>
    </xf>
    <xf numFmtId="0" fontId="1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49" fontId="7" fillId="0" borderId="11" xfId="0" applyNumberFormat="1"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1" fillId="0" borderId="10" xfId="0" applyFont="1" applyBorder="1" applyAlignment="1">
      <alignment horizontal="center" vertical="center"/>
    </xf>
    <xf numFmtId="0" fontId="13" fillId="0" borderId="10" xfId="0" applyFont="1" applyFill="1" applyBorder="1" applyAlignment="1" applyProtection="1">
      <alignment horizontal="center" vertical="center" wrapText="1" shrinkToFit="1"/>
      <protection/>
    </xf>
    <xf numFmtId="0" fontId="13" fillId="0" borderId="10" xfId="0" applyFont="1" applyFill="1" applyBorder="1" applyAlignment="1" applyProtection="1">
      <alignment horizontal="center" vertical="center" shrinkToFit="1"/>
      <protection/>
    </xf>
    <xf numFmtId="0" fontId="1" fillId="0" borderId="10" xfId="0" applyFont="1" applyBorder="1" applyAlignment="1">
      <alignment horizontal="center" vertical="center" wrapText="1"/>
    </xf>
    <xf numFmtId="49" fontId="14" fillId="0" borderId="10" xfId="0" applyNumberFormat="1" applyFont="1" applyFill="1" applyBorder="1" applyAlignment="1">
      <alignment horizontal="left" vertical="center" wrapText="1"/>
    </xf>
    <xf numFmtId="49" fontId="15" fillId="0" borderId="10" xfId="0" applyNumberFormat="1" applyFont="1" applyFill="1" applyBorder="1" applyAlignment="1">
      <alignment horizontal="center" vertical="center" wrapText="1"/>
    </xf>
    <xf numFmtId="180" fontId="0" fillId="0" borderId="10" xfId="0" applyNumberFormat="1" applyFont="1" applyBorder="1" applyAlignment="1">
      <alignment horizontal="right" vertical="center"/>
    </xf>
    <xf numFmtId="180" fontId="0" fillId="0" borderId="10" xfId="0" applyNumberFormat="1" applyFont="1" applyBorder="1" applyAlignment="1">
      <alignment horizontal="right"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indent="1"/>
    </xf>
    <xf numFmtId="49" fontId="16" fillId="0" borderId="10" xfId="0" applyNumberFormat="1" applyFont="1" applyFill="1" applyBorder="1" applyAlignment="1">
      <alignment horizontal="left" vertical="center" wrapText="1" indent="1"/>
    </xf>
    <xf numFmtId="49" fontId="0" fillId="0" borderId="10" xfId="0" applyNumberFormat="1" applyFont="1" applyBorder="1" applyAlignment="1">
      <alignment horizontal="left" vertical="center" indent="2"/>
    </xf>
    <xf numFmtId="49" fontId="0" fillId="0" borderId="10" xfId="0" applyNumberFormat="1" applyFont="1" applyBorder="1" applyAlignment="1">
      <alignment horizontal="left" vertical="center"/>
    </xf>
    <xf numFmtId="180" fontId="14" fillId="0" borderId="10" xfId="0" applyNumberFormat="1" applyFont="1" applyFill="1" applyBorder="1" applyAlignment="1">
      <alignment horizontal="right" vertical="center" wrapText="1"/>
    </xf>
    <xf numFmtId="0" fontId="7" fillId="0" borderId="11" xfId="0" applyFont="1" applyBorder="1" applyAlignment="1">
      <alignment horizontal="right" vertical="center"/>
    </xf>
    <xf numFmtId="180" fontId="0" fillId="0" borderId="10" xfId="0" applyNumberFormat="1" applyFont="1" applyBorder="1" applyAlignment="1">
      <alignment vertical="center"/>
    </xf>
    <xf numFmtId="180" fontId="0" fillId="0" borderId="10" xfId="0" applyNumberFormat="1" applyFont="1" applyBorder="1" applyAlignment="1">
      <alignment vertical="center"/>
    </xf>
    <xf numFmtId="180" fontId="0" fillId="0" borderId="10" xfId="0" applyNumberFormat="1" applyFont="1" applyBorder="1" applyAlignment="1">
      <alignment vertical="center" wrapText="1"/>
    </xf>
    <xf numFmtId="49" fontId="16" fillId="0" borderId="10" xfId="0" applyNumberFormat="1" applyFont="1" applyFill="1" applyBorder="1" applyAlignment="1">
      <alignment horizontal="left" vertical="center" wrapText="1"/>
    </xf>
    <xf numFmtId="180"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49" fontId="50" fillId="0" borderId="10" xfId="0" applyNumberFormat="1" applyFont="1" applyFill="1" applyBorder="1" applyAlignment="1">
      <alignment horizontal="left" vertical="center" wrapText="1"/>
    </xf>
    <xf numFmtId="180" fontId="7" fillId="0" borderId="10" xfId="0" applyNumberFormat="1" applyFont="1" applyBorder="1" applyAlignment="1">
      <alignment horizontal="center" vertical="center"/>
    </xf>
    <xf numFmtId="180" fontId="0" fillId="0" borderId="10" xfId="0" applyNumberFormat="1" applyFont="1" applyBorder="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vertical="center"/>
    </xf>
    <xf numFmtId="0" fontId="12" fillId="0" borderId="10" xfId="0" applyFont="1" applyBorder="1" applyAlignment="1">
      <alignment horizontal="center" vertical="center" wrapText="1"/>
    </xf>
    <xf numFmtId="10" fontId="0" fillId="0" borderId="10" xfId="33" applyNumberFormat="1" applyFont="1" applyBorder="1" applyAlignment="1">
      <alignment horizontal="right" vertical="center"/>
    </xf>
    <xf numFmtId="180" fontId="7" fillId="0" borderId="10" xfId="0" applyNumberFormat="1" applyFont="1" applyBorder="1" applyAlignment="1">
      <alignment horizontal="left" vertical="center" wrapText="1"/>
    </xf>
    <xf numFmtId="0" fontId="1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horizontal="left" vertical="center" indent="1"/>
    </xf>
    <xf numFmtId="180" fontId="0" fillId="0" borderId="0" xfId="0" applyNumberFormat="1" applyFont="1" applyAlignment="1">
      <alignment horizontal="right" vertical="center"/>
    </xf>
    <xf numFmtId="10" fontId="0" fillId="0" borderId="0" xfId="33" applyNumberFormat="1" applyFont="1" applyAlignment="1">
      <alignment horizontal="right" vertical="center"/>
    </xf>
    <xf numFmtId="0" fontId="0" fillId="0" borderId="0" xfId="0" applyFont="1" applyAlignment="1">
      <alignment horizontal="left" vertical="center" wrapText="1"/>
    </xf>
    <xf numFmtId="0" fontId="1"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17" fillId="0" borderId="0" xfId="40" applyFill="1">
      <alignment/>
      <protection/>
    </xf>
    <xf numFmtId="0" fontId="17" fillId="0" borderId="0" xfId="40" applyFill="1" applyAlignment="1">
      <alignment/>
      <protection/>
    </xf>
    <xf numFmtId="0" fontId="13" fillId="0" borderId="0" xfId="40" applyFont="1" applyFill="1" applyAlignment="1" applyProtection="1">
      <alignment vertical="center" wrapText="1" readingOrder="1"/>
      <protection locked="0"/>
    </xf>
    <xf numFmtId="0" fontId="3" fillId="0" borderId="0" xfId="40" applyFont="1" applyFill="1" applyAlignment="1" applyProtection="1">
      <alignment horizontal="right" vertical="center" readingOrder="1"/>
      <protection locked="0"/>
    </xf>
    <xf numFmtId="0" fontId="13" fillId="0" borderId="12" xfId="40" applyFont="1" applyFill="1" applyBorder="1" applyAlignment="1" applyProtection="1">
      <alignment horizontal="center" vertical="center" wrapText="1" readingOrder="1"/>
      <protection locked="0"/>
    </xf>
    <xf numFmtId="49" fontId="13" fillId="15" borderId="12" xfId="0" applyNumberFormat="1" applyFont="1" applyFill="1" applyBorder="1" applyAlignment="1">
      <alignment horizontal="center" vertical="center"/>
    </xf>
    <xf numFmtId="49" fontId="18" fillId="0" borderId="10" xfId="40" applyNumberFormat="1" applyFont="1" applyFill="1" applyBorder="1" applyAlignment="1" applyProtection="1">
      <alignment horizontal="center" vertical="center" wrapText="1" readingOrder="1"/>
      <protection locked="0"/>
    </xf>
    <xf numFmtId="0" fontId="13" fillId="0" borderId="10" xfId="40" applyFont="1" applyFill="1" applyBorder="1" applyAlignment="1" applyProtection="1">
      <alignment horizontal="center" vertical="center" wrapText="1" readingOrder="1"/>
      <protection locked="0"/>
    </xf>
    <xf numFmtId="180" fontId="12" fillId="0" borderId="10" xfId="40" applyNumberFormat="1" applyFont="1" applyFill="1" applyBorder="1" applyAlignment="1">
      <alignment horizontal="center" vertical="center" readingOrder="1"/>
      <protection/>
    </xf>
    <xf numFmtId="49" fontId="19" fillId="15" borderId="13" xfId="0" applyNumberFormat="1" applyFont="1" applyFill="1" applyBorder="1" applyAlignment="1">
      <alignment horizontal="center" vertical="center" readingOrder="1"/>
    </xf>
    <xf numFmtId="49" fontId="19" fillId="15" borderId="13" xfId="0" applyNumberFormat="1" applyFont="1" applyFill="1" applyBorder="1" applyAlignment="1">
      <alignment horizontal="center" vertical="center" wrapText="1" shrinkToFit="1" readingOrder="1"/>
    </xf>
    <xf numFmtId="4" fontId="19" fillId="15" borderId="13" xfId="0" applyNumberFormat="1" applyFont="1" applyFill="1" applyBorder="1" applyAlignment="1">
      <alignment horizontal="center" vertical="center" readingOrder="1"/>
    </xf>
    <xf numFmtId="49" fontId="14" fillId="0" borderId="10" xfId="40" applyNumberFormat="1" applyFont="1" applyFill="1" applyBorder="1" applyAlignment="1" applyProtection="1">
      <alignment horizontal="center" vertical="center" wrapText="1" readingOrder="1"/>
      <protection locked="0"/>
    </xf>
    <xf numFmtId="0" fontId="3" fillId="0" borderId="10" xfId="40" applyFont="1" applyFill="1" applyBorder="1" applyAlignment="1" applyProtection="1">
      <alignment vertical="center" wrapText="1" readingOrder="1"/>
      <protection locked="0"/>
    </xf>
    <xf numFmtId="180" fontId="0" fillId="0" borderId="10" xfId="40" applyNumberFormat="1" applyFont="1" applyFill="1" applyBorder="1" applyAlignment="1">
      <alignment horizontal="right" vertical="center"/>
      <protection/>
    </xf>
    <xf numFmtId="49" fontId="20" fillId="15" borderId="13" xfId="0" applyNumberFormat="1" applyFont="1" applyFill="1" applyBorder="1" applyAlignment="1">
      <alignment horizontal="center" vertical="center"/>
    </xf>
    <xf numFmtId="49" fontId="20" fillId="15" borderId="13" xfId="0" applyNumberFormat="1" applyFont="1" applyFill="1" applyBorder="1" applyAlignment="1">
      <alignment horizontal="left" vertical="center" wrapText="1" shrinkToFit="1"/>
    </xf>
    <xf numFmtId="4" fontId="19" fillId="15" borderId="13" xfId="0" applyNumberFormat="1" applyFont="1" applyFill="1" applyBorder="1" applyAlignment="1">
      <alignment horizontal="right" vertical="center"/>
    </xf>
    <xf numFmtId="180" fontId="12" fillId="0" borderId="10" xfId="40" applyNumberFormat="1" applyFont="1" applyFill="1" applyBorder="1" applyAlignment="1">
      <alignment horizontal="right" vertical="center"/>
      <protection/>
    </xf>
    <xf numFmtId="49" fontId="21" fillId="15" borderId="13" xfId="0" applyNumberFormat="1" applyFont="1" applyFill="1" applyBorder="1" applyAlignment="1">
      <alignment horizontal="left" vertical="center"/>
    </xf>
    <xf numFmtId="180" fontId="14" fillId="0" borderId="10" xfId="0" applyNumberFormat="1" applyFont="1" applyFill="1" applyBorder="1" applyAlignment="1">
      <alignment horizontal="right" vertical="center"/>
    </xf>
    <xf numFmtId="0" fontId="14" fillId="0" borderId="10" xfId="0" applyFont="1" applyFill="1" applyBorder="1" applyAlignment="1">
      <alignment horizontal="left"/>
    </xf>
    <xf numFmtId="0" fontId="0" fillId="0" borderId="0" xfId="0" applyFont="1" applyFill="1" applyAlignment="1">
      <alignment vertical="center"/>
    </xf>
    <xf numFmtId="0" fontId="22" fillId="0" borderId="0" xfId="0" applyFont="1" applyFill="1" applyAlignment="1">
      <alignment vertical="center"/>
    </xf>
    <xf numFmtId="0" fontId="0" fillId="0" borderId="0" xfId="0" applyFill="1" applyAlignment="1">
      <alignment horizontal="center" vertical="center" readingOrder="1"/>
    </xf>
    <xf numFmtId="0" fontId="17" fillId="0" borderId="0" xfId="0" applyFont="1" applyFill="1" applyAlignment="1">
      <alignment/>
    </xf>
    <xf numFmtId="0" fontId="0" fillId="0" borderId="0" xfId="0" applyFill="1" applyAlignment="1">
      <alignment vertical="center"/>
    </xf>
    <xf numFmtId="0" fontId="4" fillId="0" borderId="0" xfId="0" applyFont="1" applyFill="1" applyAlignment="1">
      <alignment horizontal="left" vertical="center"/>
    </xf>
    <xf numFmtId="0" fontId="23" fillId="0" borderId="13" xfId="0" applyFont="1" applyFill="1" applyBorder="1" applyAlignment="1" applyProtection="1">
      <alignment horizontal="center" vertical="center" wrapText="1" readingOrder="1"/>
      <protection locked="0"/>
    </xf>
    <xf numFmtId="0" fontId="24" fillId="0" borderId="10" xfId="0" applyFont="1" applyBorder="1" applyAlignment="1">
      <alignment horizontal="center" vertical="center"/>
    </xf>
    <xf numFmtId="0" fontId="23" fillId="0" borderId="14" xfId="0" applyFont="1" applyFill="1" applyBorder="1" applyAlignment="1" applyProtection="1">
      <alignment horizontal="center" vertical="center" wrapText="1" readingOrder="1"/>
      <protection locked="0"/>
    </xf>
    <xf numFmtId="0" fontId="7" fillId="0" borderId="10" xfId="0" applyFont="1" applyFill="1" applyBorder="1" applyAlignment="1">
      <alignment vertical="center" wrapText="1"/>
    </xf>
    <xf numFmtId="180" fontId="14" fillId="0" borderId="13" xfId="0" applyNumberFormat="1" applyFont="1" applyFill="1" applyBorder="1" applyAlignment="1" applyProtection="1">
      <alignment horizontal="right" vertical="center" wrapText="1" readingOrder="1"/>
      <protection locked="0"/>
    </xf>
    <xf numFmtId="0" fontId="3" fillId="0" borderId="12" xfId="0" applyFont="1" applyFill="1" applyBorder="1" applyAlignment="1" applyProtection="1">
      <alignment horizontal="left" vertical="center" wrapText="1" readingOrder="1"/>
      <protection locked="0"/>
    </xf>
    <xf numFmtId="0" fontId="3" fillId="0" borderId="13" xfId="0" applyFont="1" applyFill="1" applyBorder="1" applyAlignment="1" applyProtection="1">
      <alignment horizontal="left" vertical="center" wrapText="1" readingOrder="1"/>
      <protection locked="0"/>
    </xf>
    <xf numFmtId="180" fontId="14" fillId="0" borderId="15" xfId="0" applyNumberFormat="1" applyFont="1" applyFill="1" applyBorder="1" applyAlignment="1" applyProtection="1">
      <alignment horizontal="right" vertical="center" wrapText="1" readingOrder="1"/>
      <protection locked="0"/>
    </xf>
    <xf numFmtId="0" fontId="7" fillId="0" borderId="10" xfId="0" applyFont="1" applyFill="1" applyBorder="1" applyAlignment="1">
      <alignment/>
    </xf>
    <xf numFmtId="0" fontId="3" fillId="0" borderId="13" xfId="0" applyFont="1" applyFill="1" applyBorder="1" applyAlignment="1" applyProtection="1">
      <alignment horizontal="center" vertical="center" wrapText="1" readingOrder="1"/>
      <protection locked="0"/>
    </xf>
    <xf numFmtId="0" fontId="3" fillId="0" borderId="14" xfId="0" applyFont="1" applyBorder="1" applyAlignment="1" applyProtection="1">
      <alignment vertical="center" wrapText="1" readingOrder="1"/>
      <protection locked="0"/>
    </xf>
    <xf numFmtId="0" fontId="3" fillId="0" borderId="13" xfId="0" applyFont="1" applyBorder="1" applyAlignment="1" applyProtection="1">
      <alignment vertical="center" wrapText="1" readingOrder="1"/>
      <protection locked="0"/>
    </xf>
    <xf numFmtId="0" fontId="3" fillId="0" borderId="14" xfId="0" applyFont="1" applyFill="1" applyBorder="1" applyAlignment="1" applyProtection="1">
      <alignment horizontal="left" vertical="center" wrapText="1" readingOrder="1"/>
      <protection locked="0"/>
    </xf>
    <xf numFmtId="181" fontId="3" fillId="0" borderId="13" xfId="0" applyNumberFormat="1" applyFont="1" applyFill="1" applyBorder="1" applyAlignment="1" applyProtection="1">
      <alignment horizontal="left" vertical="center" wrapText="1" readingOrder="1"/>
      <protection locked="0"/>
    </xf>
    <xf numFmtId="181" fontId="3" fillId="0" borderId="13" xfId="0" applyNumberFormat="1" applyFont="1" applyFill="1" applyBorder="1" applyAlignment="1" applyProtection="1">
      <alignment horizontal="right" vertical="center" wrapText="1" readingOrder="1"/>
      <protection locked="0"/>
    </xf>
    <xf numFmtId="0" fontId="25" fillId="0" borderId="13" xfId="0" applyFont="1" applyFill="1" applyBorder="1" applyAlignment="1" applyProtection="1">
      <alignment horizontal="center" vertical="center" wrapText="1" readingOrder="1"/>
      <protection locked="0"/>
    </xf>
    <xf numFmtId="180" fontId="26" fillId="0" borderId="16" xfId="0" applyNumberFormat="1" applyFont="1" applyFill="1" applyBorder="1" applyAlignment="1" applyProtection="1">
      <alignment horizontal="right" vertical="center" wrapText="1" readingOrder="1"/>
      <protection locked="0"/>
    </xf>
    <xf numFmtId="0" fontId="27" fillId="0" borderId="10" xfId="0" applyFont="1" applyFill="1" applyBorder="1" applyAlignment="1">
      <alignment horizontal="center" vertical="center" readingOrder="1"/>
    </xf>
    <xf numFmtId="180" fontId="26" fillId="0" borderId="15" xfId="0" applyNumberFormat="1" applyFont="1" applyFill="1" applyBorder="1" applyAlignment="1" applyProtection="1">
      <alignment horizontal="right" vertical="center" wrapText="1" readingOrder="1"/>
      <protection locked="0"/>
    </xf>
    <xf numFmtId="0" fontId="0" fillId="0" borderId="0" xfId="0" applyFont="1" applyFill="1" applyAlignment="1">
      <alignment horizontal="center" vertical="center" readingOrder="1"/>
    </xf>
    <xf numFmtId="0" fontId="0" fillId="0" borderId="0" xfId="0" applyFill="1" applyAlignment="1">
      <alignment wrapText="1"/>
    </xf>
    <xf numFmtId="0" fontId="0" fillId="0" borderId="0" xfId="0" applyFill="1" applyAlignment="1">
      <alignment horizontal="center"/>
    </xf>
    <xf numFmtId="0" fontId="0" fillId="0" borderId="0" xfId="0" applyFill="1" applyAlignment="1">
      <alignment/>
    </xf>
    <xf numFmtId="0" fontId="4" fillId="0" borderId="0" xfId="0" applyFont="1" applyFill="1" applyAlignment="1">
      <alignment vertical="center"/>
    </xf>
    <xf numFmtId="0" fontId="14"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wrapText="1"/>
    </xf>
    <xf numFmtId="0" fontId="0" fillId="0" borderId="0" xfId="0"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27" fillId="0" borderId="10" xfId="0" applyFont="1" applyBorder="1" applyAlignment="1">
      <alignment horizontal="center" vertical="center"/>
    </xf>
    <xf numFmtId="0" fontId="27" fillId="0" borderId="10" xfId="0" applyFont="1" applyFill="1" applyBorder="1" applyAlignment="1">
      <alignment horizontal="center" vertical="center"/>
    </xf>
    <xf numFmtId="0" fontId="8" fillId="0" borderId="10" xfId="0" applyFont="1" applyFill="1" applyBorder="1" applyAlignment="1">
      <alignment vertical="center" wrapText="1"/>
    </xf>
    <xf numFmtId="180" fontId="28" fillId="0" borderId="10" xfId="0" applyNumberFormat="1" applyFont="1" applyBorder="1" applyAlignment="1">
      <alignment horizontal="right" vertical="center"/>
    </xf>
    <xf numFmtId="0" fontId="1" fillId="0" borderId="10" xfId="0" applyFont="1" applyFill="1" applyBorder="1" applyAlignment="1">
      <alignment vertical="center" wrapText="1"/>
    </xf>
    <xf numFmtId="0" fontId="29" fillId="0" borderId="10" xfId="0" applyFont="1" applyFill="1" applyBorder="1" applyAlignment="1">
      <alignment horizontal="left" vertical="center" wrapText="1"/>
    </xf>
    <xf numFmtId="0" fontId="0" fillId="0" borderId="10" xfId="0" applyBorder="1" applyAlignment="1">
      <alignment vertical="center"/>
    </xf>
    <xf numFmtId="0" fontId="29" fillId="0" borderId="10" xfId="0" applyFont="1" applyBorder="1" applyAlignment="1" applyProtection="1">
      <alignment vertical="center" wrapText="1" readingOrder="1"/>
      <protection locked="0"/>
    </xf>
    <xf numFmtId="180" fontId="28" fillId="0" borderId="10" xfId="0" applyNumberFormat="1" applyFont="1" applyBorder="1" applyAlignment="1">
      <alignment vertical="center"/>
    </xf>
    <xf numFmtId="0" fontId="29" fillId="0" borderId="10" xfId="0" applyFont="1" applyFill="1" applyBorder="1" applyAlignment="1" applyProtection="1">
      <alignment vertical="center" wrapText="1" readingOrder="1"/>
      <protection locked="0"/>
    </xf>
    <xf numFmtId="180" fontId="28" fillId="0" borderId="10" xfId="0" applyNumberFormat="1" applyFont="1" applyFill="1" applyBorder="1" applyAlignment="1">
      <alignment horizontal="right" vertical="center"/>
    </xf>
    <xf numFmtId="0" fontId="30" fillId="0" borderId="10" xfId="0" applyFont="1" applyFill="1" applyBorder="1" applyAlignment="1" applyProtection="1">
      <alignment vertical="center" wrapText="1" readingOrder="1"/>
      <protection locked="0"/>
    </xf>
    <xf numFmtId="180" fontId="28" fillId="0" borderId="10" xfId="0" applyNumberFormat="1" applyFont="1" applyFill="1" applyBorder="1" applyAlignment="1">
      <alignment vertical="center"/>
    </xf>
    <xf numFmtId="0" fontId="25" fillId="0" borderId="10" xfId="0" applyFont="1" applyBorder="1" applyAlignment="1" applyProtection="1">
      <alignment horizontal="center" vertical="center" wrapText="1" readingOrder="1"/>
      <protection locked="0"/>
    </xf>
    <xf numFmtId="0" fontId="7" fillId="0" borderId="0" xfId="0" applyFont="1" applyAlignment="1">
      <alignment vertical="center"/>
    </xf>
    <xf numFmtId="0" fontId="7" fillId="0" borderId="10" xfId="0" applyFont="1" applyBorder="1" applyAlignment="1">
      <alignment horizontal="center" vertical="center" wrapText="1"/>
    </xf>
    <xf numFmtId="9" fontId="9" fillId="15" borderId="10" xfId="0" applyNumberFormat="1" applyFont="1" applyFill="1" applyBorder="1" applyAlignment="1" applyProtection="1">
      <alignment vertical="center" wrapText="1"/>
      <protection locked="0"/>
    </xf>
    <xf numFmtId="0" fontId="4" fillId="0" borderId="0" xfId="0" applyFont="1" applyAlignment="1">
      <alignment horizontal="center" vertical="center"/>
    </xf>
    <xf numFmtId="0" fontId="27" fillId="0" borderId="10" xfId="0" applyFont="1" applyBorder="1" applyAlignment="1">
      <alignment horizontal="center" vertical="center"/>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center" vertic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wrapText="1" shrinkToFit="1"/>
    </xf>
    <xf numFmtId="49" fontId="13" fillId="15" borderId="10" xfId="0" applyNumberFormat="1" applyFont="1" applyFill="1" applyBorder="1" applyAlignment="1">
      <alignment horizontal="center" vertical="center" wrapText="1" shrinkToFit="1"/>
    </xf>
    <xf numFmtId="0" fontId="5" fillId="0" borderId="0" xfId="0" applyFont="1" applyFill="1" applyAlignment="1" applyProtection="1">
      <alignment horizontal="center" vertical="center" wrapText="1" readingOrder="1"/>
      <protection locked="0"/>
    </xf>
    <xf numFmtId="0" fontId="23" fillId="0" borderId="13" xfId="0" applyFont="1" applyFill="1" applyBorder="1" applyAlignment="1" applyProtection="1">
      <alignment horizontal="center" vertical="center" wrapText="1" readingOrder="1"/>
      <protection locked="0"/>
    </xf>
    <xf numFmtId="0" fontId="24" fillId="0" borderId="19" xfId="0" applyFont="1" applyFill="1" applyBorder="1" applyAlignment="1" applyProtection="1">
      <alignment vertical="top" wrapText="1"/>
      <protection locked="0"/>
    </xf>
    <xf numFmtId="0" fontId="23" fillId="0" borderId="10" xfId="0" applyFont="1" applyFill="1" applyBorder="1" applyAlignment="1" applyProtection="1">
      <alignment horizontal="center" vertical="center" wrapText="1" readingOrder="1"/>
      <protection locked="0"/>
    </xf>
    <xf numFmtId="0" fontId="11"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5" fillId="0" borderId="0" xfId="40" applyFont="1" applyFill="1" applyAlignment="1" applyProtection="1">
      <alignment horizontal="center" vertical="center" wrapText="1" readingOrder="1"/>
      <protection locked="0"/>
    </xf>
    <xf numFmtId="0" fontId="13" fillId="0" borderId="13" xfId="40" applyFont="1" applyFill="1" applyBorder="1" applyAlignment="1" applyProtection="1">
      <alignment horizontal="center" vertical="center" wrapText="1" readingOrder="1"/>
      <protection locked="0"/>
    </xf>
    <xf numFmtId="0" fontId="1" fillId="0" borderId="15" xfId="40" applyFont="1" applyFill="1" applyBorder="1" applyAlignment="1" applyProtection="1">
      <alignment vertical="top" wrapText="1"/>
      <protection locked="0"/>
    </xf>
    <xf numFmtId="49" fontId="13" fillId="15" borderId="13" xfId="0" applyNumberFormat="1" applyFont="1" applyFill="1" applyBorder="1" applyAlignment="1">
      <alignment horizontal="center" vertical="center" wrapText="1" shrinkToFit="1"/>
    </xf>
    <xf numFmtId="0" fontId="1" fillId="0" borderId="20" xfId="40" applyFont="1" applyFill="1" applyBorder="1" applyAlignment="1" applyProtection="1">
      <alignment vertical="top" wrapText="1"/>
      <protection locked="0"/>
    </xf>
    <xf numFmtId="0" fontId="12" fillId="0" borderId="0" xfId="0" applyFont="1" applyFill="1" applyAlignment="1" applyProtection="1">
      <alignment horizontal="left" vertical="center" wrapText="1"/>
      <protection/>
    </xf>
    <xf numFmtId="0" fontId="0" fillId="0" borderId="17" xfId="0" applyFont="1" applyBorder="1" applyAlignment="1">
      <alignment horizontal="left" vertical="center" indent="1"/>
    </xf>
    <xf numFmtId="0" fontId="0" fillId="0" borderId="18" xfId="0" applyFont="1" applyBorder="1" applyAlignment="1">
      <alignment horizontal="left" vertical="center" inden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49" fontId="1" fillId="0" borderId="10" xfId="0" applyNumberFormat="1" applyFont="1" applyBorder="1" applyAlignment="1">
      <alignment horizontal="center" vertical="center" wrapText="1"/>
    </xf>
    <xf numFmtId="0" fontId="7" fillId="15" borderId="10" xfId="0" applyFont="1" applyFill="1" applyBorder="1" applyAlignment="1" applyProtection="1">
      <alignment horizontal="center" vertical="center" wrapText="1"/>
      <protection locked="0"/>
    </xf>
    <xf numFmtId="0" fontId="7" fillId="15" borderId="17" xfId="0"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7" fillId="15" borderId="10" xfId="0" applyFont="1" applyFill="1" applyBorder="1" applyAlignment="1" applyProtection="1">
      <alignment horizontal="center" vertical="center" wrapText="1"/>
      <protection locked="0"/>
    </xf>
    <xf numFmtId="9" fontId="7" fillId="15" borderId="10" xfId="0" applyNumberFormat="1" applyFont="1" applyFill="1" applyBorder="1" applyAlignment="1" applyProtection="1">
      <alignment horizontal="center" vertical="center" wrapText="1"/>
      <protection locked="0"/>
    </xf>
    <xf numFmtId="0" fontId="7" fillId="15" borderId="10" xfId="4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top" wrapText="1"/>
      <protection/>
    </xf>
    <xf numFmtId="0" fontId="7" fillId="15"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7" fillId="15" borderId="17" xfId="40" applyFont="1" applyFill="1" applyBorder="1" applyAlignment="1" applyProtection="1">
      <alignment horizontal="center" vertical="center" wrapText="1"/>
      <protection locked="0"/>
    </xf>
    <xf numFmtId="0" fontId="7" fillId="15" borderId="21" xfId="40" applyFont="1" applyFill="1" applyBorder="1" applyAlignment="1" applyProtection="1">
      <alignment horizontal="center" vertical="center" wrapText="1"/>
      <protection locked="0"/>
    </xf>
    <xf numFmtId="0" fontId="7" fillId="15" borderId="18" xfId="40" applyFont="1" applyFill="1" applyBorder="1" applyAlignment="1" applyProtection="1">
      <alignment horizontal="center" vertical="center" wrapText="1"/>
      <protection locked="0"/>
    </xf>
    <xf numFmtId="0" fontId="7" fillId="15" borderId="17" xfId="40" applyFont="1" applyFill="1" applyBorder="1" applyAlignment="1" applyProtection="1">
      <alignment horizontal="left" vertical="center" wrapText="1"/>
      <protection locked="0"/>
    </xf>
    <xf numFmtId="0" fontId="7" fillId="15" borderId="18" xfId="40" applyFont="1" applyFill="1" applyBorder="1" applyAlignment="1" applyProtection="1">
      <alignment horizontal="left" vertical="center" wrapText="1"/>
      <protection locked="0"/>
    </xf>
    <xf numFmtId="0" fontId="7" fillId="15" borderId="22" xfId="40" applyFont="1" applyFill="1" applyBorder="1" applyAlignment="1" applyProtection="1">
      <alignment horizontal="center" vertical="center" wrapText="1"/>
      <protection locked="0"/>
    </xf>
    <xf numFmtId="0" fontId="7" fillId="15" borderId="23" xfId="40" applyFont="1" applyFill="1" applyBorder="1" applyAlignment="1" applyProtection="1">
      <alignment horizontal="center" vertical="center" wrapText="1"/>
      <protection locked="0"/>
    </xf>
    <xf numFmtId="0" fontId="7" fillId="15" borderId="24" xfId="40" applyFont="1" applyFill="1" applyBorder="1" applyAlignment="1" applyProtection="1">
      <alignment horizontal="center" vertical="center" wrapText="1"/>
      <protection locked="0"/>
    </xf>
    <xf numFmtId="0" fontId="7" fillId="15" borderId="10" xfId="4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3" fillId="0" borderId="10"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showZeros="0" workbookViewId="0" topLeftCell="A1">
      <pane xSplit="2" ySplit="4" topLeftCell="C5" activePane="bottomRight" state="frozen"/>
      <selection pane="topLeft" activeCell="A1" sqref="A1"/>
      <selection pane="topRight" activeCell="A1" sqref="A1"/>
      <selection pane="bottomLeft" activeCell="A1" sqref="A1"/>
      <selection pane="bottomRight" activeCell="C19" sqref="C19"/>
    </sheetView>
  </sheetViews>
  <sheetFormatPr defaultColWidth="9.33203125" defaultRowHeight="12.75"/>
  <cols>
    <col min="1" max="1" width="45.83203125" style="130" customWidth="1"/>
    <col min="2" max="2" width="25.83203125" style="130" customWidth="1"/>
    <col min="3" max="3" width="45.83203125" style="130" customWidth="1"/>
    <col min="4" max="4" width="25.83203125" style="130" customWidth="1"/>
    <col min="5" max="5" width="11" style="130" customWidth="1"/>
    <col min="6" max="16384" width="9.33203125" style="130" customWidth="1"/>
  </cols>
  <sheetData>
    <row r="1" ht="20.25">
      <c r="A1" s="5" t="s">
        <v>0</v>
      </c>
    </row>
    <row r="2" spans="1:4" ht="20.25">
      <c r="A2" s="148" t="s">
        <v>1</v>
      </c>
      <c r="B2" s="148"/>
      <c r="C2" s="148"/>
      <c r="D2" s="148"/>
    </row>
    <row r="3" spans="1:4" s="55" customFormat="1" ht="19.5" customHeight="1">
      <c r="A3" s="149" t="s">
        <v>2</v>
      </c>
      <c r="B3" s="149"/>
      <c r="C3" s="149" t="s">
        <v>3</v>
      </c>
      <c r="D3" s="149"/>
    </row>
    <row r="4" spans="1:4" s="55" customFormat="1" ht="19.5" customHeight="1">
      <c r="A4" s="132" t="s">
        <v>4</v>
      </c>
      <c r="B4" s="131" t="s">
        <v>5</v>
      </c>
      <c r="C4" s="132" t="s">
        <v>6</v>
      </c>
      <c r="D4" s="131" t="s">
        <v>5</v>
      </c>
    </row>
    <row r="5" spans="1:4" s="55" customFormat="1" ht="19.5" customHeight="1">
      <c r="A5" s="133" t="s">
        <v>7</v>
      </c>
      <c r="B5" s="134">
        <v>2046.72</v>
      </c>
      <c r="C5" s="133" t="s">
        <v>8</v>
      </c>
      <c r="D5" s="134">
        <v>586.47</v>
      </c>
    </row>
    <row r="6" spans="1:4" ht="19.5" customHeight="1">
      <c r="A6" s="133" t="s">
        <v>9</v>
      </c>
      <c r="B6" s="134">
        <v>0</v>
      </c>
      <c r="C6" s="135" t="s">
        <v>10</v>
      </c>
      <c r="D6" s="134">
        <v>503.27</v>
      </c>
    </row>
    <row r="7" spans="1:4" ht="19.5" customHeight="1">
      <c r="A7" s="133" t="s">
        <v>11</v>
      </c>
      <c r="B7" s="134">
        <v>0</v>
      </c>
      <c r="C7" s="135" t="s">
        <v>12</v>
      </c>
      <c r="D7" s="134">
        <v>83.2</v>
      </c>
    </row>
    <row r="8" spans="1:4" ht="19.5" customHeight="1">
      <c r="A8" s="133" t="s">
        <v>13</v>
      </c>
      <c r="B8" s="134">
        <v>0</v>
      </c>
      <c r="C8" s="133" t="s">
        <v>14</v>
      </c>
      <c r="D8" s="134">
        <v>1557.09</v>
      </c>
    </row>
    <row r="9" spans="1:4" ht="19.5" customHeight="1">
      <c r="A9" s="133" t="s">
        <v>15</v>
      </c>
      <c r="B9" s="134">
        <v>0</v>
      </c>
      <c r="C9" s="135" t="s">
        <v>16</v>
      </c>
      <c r="D9" s="134">
        <v>1557.09</v>
      </c>
    </row>
    <row r="10" spans="1:4" ht="19.5" customHeight="1">
      <c r="A10" s="133" t="s">
        <v>17</v>
      </c>
      <c r="B10" s="134">
        <v>0</v>
      </c>
      <c r="C10" s="135" t="s">
        <v>18</v>
      </c>
      <c r="D10" s="134">
        <v>0</v>
      </c>
    </row>
    <row r="11" spans="1:4" ht="19.5" customHeight="1">
      <c r="A11" s="136" t="s">
        <v>19</v>
      </c>
      <c r="B11" s="134">
        <v>0</v>
      </c>
      <c r="C11" s="133" t="s">
        <v>20</v>
      </c>
      <c r="D11" s="134">
        <v>0</v>
      </c>
    </row>
    <row r="12" spans="1:4" ht="19.5" customHeight="1">
      <c r="A12" s="137"/>
      <c r="B12" s="134"/>
      <c r="C12" s="133" t="s">
        <v>21</v>
      </c>
      <c r="D12" s="134">
        <v>0</v>
      </c>
    </row>
    <row r="13" spans="1:4" ht="19.5" customHeight="1">
      <c r="A13" s="136"/>
      <c r="B13" s="134"/>
      <c r="C13" s="133" t="s">
        <v>22</v>
      </c>
      <c r="D13" s="134">
        <v>0</v>
      </c>
    </row>
    <row r="14" spans="1:4" ht="19.5" customHeight="1">
      <c r="A14" s="136"/>
      <c r="B14" s="134"/>
      <c r="C14" s="133" t="s">
        <v>23</v>
      </c>
      <c r="D14" s="134">
        <v>0</v>
      </c>
    </row>
    <row r="15" spans="1:4" ht="19.5" customHeight="1">
      <c r="A15" s="138"/>
      <c r="B15" s="134"/>
      <c r="C15" s="137"/>
      <c r="D15" s="139"/>
    </row>
    <row r="16" spans="1:4" ht="19.5" customHeight="1">
      <c r="A16" s="138"/>
      <c r="B16" s="134"/>
      <c r="C16" s="137"/>
      <c r="D16" s="139"/>
    </row>
    <row r="17" spans="1:4" ht="19.5" customHeight="1">
      <c r="A17" s="138"/>
      <c r="B17" s="134"/>
      <c r="C17" s="133"/>
      <c r="D17" s="139"/>
    </row>
    <row r="18" spans="1:4" ht="19.5" customHeight="1">
      <c r="A18" s="138" t="s">
        <v>24</v>
      </c>
      <c r="B18" s="134">
        <f>SUM(B5:B17)</f>
        <v>2046.72</v>
      </c>
      <c r="C18" s="133" t="s">
        <v>25</v>
      </c>
      <c r="D18" s="139">
        <f>SUM(D5,D8,D11:D17)</f>
        <v>2143.56</v>
      </c>
    </row>
    <row r="19" spans="1:4" ht="19.5" customHeight="1">
      <c r="A19" s="140" t="s">
        <v>26</v>
      </c>
      <c r="B19" s="141">
        <v>96.84</v>
      </c>
      <c r="C19" s="133" t="s">
        <v>27</v>
      </c>
      <c r="D19" s="139"/>
    </row>
    <row r="20" spans="1:4" s="129" customFormat="1" ht="19.5" customHeight="1">
      <c r="A20" s="140"/>
      <c r="B20" s="141"/>
      <c r="C20" s="142"/>
      <c r="D20" s="143"/>
    </row>
    <row r="21" spans="1:4" s="55" customFormat="1" ht="19.5" customHeight="1">
      <c r="A21" s="144" t="s">
        <v>28</v>
      </c>
      <c r="B21" s="134">
        <f>SUM(B18:B20)</f>
        <v>2143.56</v>
      </c>
      <c r="C21" s="144" t="s">
        <v>29</v>
      </c>
      <c r="D21" s="139">
        <f>SUM(D18:D20)</f>
        <v>2143.56</v>
      </c>
    </row>
    <row r="22" ht="12.75">
      <c r="A22" s="145"/>
    </row>
  </sheetData>
  <sheetProtection/>
  <mergeCells count="3">
    <mergeCell ref="A2:D2"/>
    <mergeCell ref="A3:B3"/>
    <mergeCell ref="C3:D3"/>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18"/>
  <sheetViews>
    <sheetView showZeros="0" workbookViewId="0" topLeftCell="A1">
      <pane xSplit="2" ySplit="5" topLeftCell="C6" activePane="bottomRight" state="frozen"/>
      <selection pane="topLeft" activeCell="A1" sqref="A1"/>
      <selection pane="topRight" activeCell="A1" sqref="A1"/>
      <selection pane="bottomLeft" activeCell="A1" sqref="A1"/>
      <selection pane="bottomRight" activeCell="B6" sqref="B6"/>
    </sheetView>
  </sheetViews>
  <sheetFormatPr defaultColWidth="9.33203125" defaultRowHeight="12.75"/>
  <cols>
    <col min="1" max="1" width="10.83203125" style="20" customWidth="1"/>
    <col min="2" max="2" width="38.83203125" style="20" customWidth="1"/>
    <col min="3" max="3" width="13.83203125" style="20" customWidth="1"/>
    <col min="4" max="6" width="13.83203125" style="21" customWidth="1"/>
    <col min="7" max="8" width="13.83203125" style="22" customWidth="1"/>
    <col min="9" max="9" width="13.83203125" style="21" customWidth="1"/>
    <col min="10" max="16384" width="9.33203125" style="21" customWidth="1"/>
  </cols>
  <sheetData>
    <row r="1" ht="20.25">
      <c r="A1" s="5" t="s">
        <v>218</v>
      </c>
    </row>
    <row r="2" spans="1:9" ht="20.25">
      <c r="A2" s="148" t="s">
        <v>219</v>
      </c>
      <c r="B2" s="148"/>
      <c r="C2" s="148"/>
      <c r="D2" s="165"/>
      <c r="E2" s="165"/>
      <c r="F2" s="165"/>
      <c r="G2" s="166"/>
      <c r="H2" s="166"/>
      <c r="I2" s="167"/>
    </row>
    <row r="3" spans="1:9" ht="12.75">
      <c r="A3" s="23"/>
      <c r="B3" s="23"/>
      <c r="C3" s="23"/>
      <c r="D3" s="24"/>
      <c r="E3" s="25"/>
      <c r="F3" s="25"/>
      <c r="G3" s="26"/>
      <c r="H3" s="26"/>
      <c r="I3" s="41" t="s">
        <v>63</v>
      </c>
    </row>
    <row r="4" spans="1:9" ht="24.75" customHeight="1">
      <c r="A4" s="154" t="s">
        <v>33</v>
      </c>
      <c r="B4" s="157"/>
      <c r="C4" s="169" t="s">
        <v>111</v>
      </c>
      <c r="D4" s="168" t="s">
        <v>112</v>
      </c>
      <c r="E4" s="168"/>
      <c r="F4" s="168"/>
      <c r="G4" s="168" t="s">
        <v>113</v>
      </c>
      <c r="H4" s="168"/>
      <c r="I4" s="168"/>
    </row>
    <row r="5" spans="1:9" ht="27">
      <c r="A5" s="28" t="s">
        <v>43</v>
      </c>
      <c r="B5" s="29" t="s">
        <v>44</v>
      </c>
      <c r="C5" s="169"/>
      <c r="D5" s="27" t="s">
        <v>114</v>
      </c>
      <c r="E5" s="27" t="s">
        <v>115</v>
      </c>
      <c r="F5" s="27" t="s">
        <v>116</v>
      </c>
      <c r="G5" s="27" t="s">
        <v>114</v>
      </c>
      <c r="H5" s="30" t="s">
        <v>117</v>
      </c>
      <c r="I5" s="30" t="s">
        <v>118</v>
      </c>
    </row>
    <row r="6" spans="1:9" s="19" customFormat="1" ht="24.75" customHeight="1">
      <c r="A6" s="31"/>
      <c r="B6" s="32" t="s">
        <v>220</v>
      </c>
      <c r="C6" s="42">
        <f aca="true" t="shared" si="0" ref="C6:C17">SUM(E6:G6)</f>
        <v>0</v>
      </c>
      <c r="D6" s="42">
        <f aca="true" t="shared" si="1" ref="D6:D17">SUM(E6:F6)</f>
        <v>0</v>
      </c>
      <c r="E6" s="43">
        <v>0</v>
      </c>
      <c r="F6" s="43">
        <v>0</v>
      </c>
      <c r="G6" s="44">
        <f aca="true" t="shared" si="2" ref="G6:G17">SUM(H6:I6)</f>
        <v>0</v>
      </c>
      <c r="H6" s="43">
        <v>0</v>
      </c>
      <c r="I6" s="43">
        <v>0</v>
      </c>
    </row>
    <row r="7" spans="1:9" ht="24.75" customHeight="1">
      <c r="A7" s="31"/>
      <c r="B7" s="35"/>
      <c r="C7" s="42">
        <f t="shared" si="0"/>
        <v>0</v>
      </c>
      <c r="D7" s="42">
        <f t="shared" si="1"/>
        <v>0</v>
      </c>
      <c r="E7" s="43">
        <v>0</v>
      </c>
      <c r="F7" s="43">
        <v>0</v>
      </c>
      <c r="G7" s="44">
        <f t="shared" si="2"/>
        <v>0</v>
      </c>
      <c r="H7" s="43">
        <v>0</v>
      </c>
      <c r="I7" s="43">
        <v>0</v>
      </c>
    </row>
    <row r="8" spans="1:9" ht="24.75" customHeight="1">
      <c r="A8" s="31"/>
      <c r="B8" s="35"/>
      <c r="C8" s="42">
        <f t="shared" si="0"/>
        <v>0</v>
      </c>
      <c r="D8" s="42">
        <f t="shared" si="1"/>
        <v>0</v>
      </c>
      <c r="E8" s="43">
        <v>0</v>
      </c>
      <c r="F8" s="43">
        <v>0</v>
      </c>
      <c r="G8" s="44">
        <f t="shared" si="2"/>
        <v>0</v>
      </c>
      <c r="H8" s="43">
        <v>0</v>
      </c>
      <c r="I8" s="43">
        <v>0</v>
      </c>
    </row>
    <row r="9" spans="1:9" ht="24.75" customHeight="1">
      <c r="A9" s="31"/>
      <c r="B9" s="35"/>
      <c r="C9" s="42">
        <f t="shared" si="0"/>
        <v>0</v>
      </c>
      <c r="D9" s="42">
        <f t="shared" si="1"/>
        <v>0</v>
      </c>
      <c r="E9" s="43">
        <v>0</v>
      </c>
      <c r="F9" s="43">
        <v>0</v>
      </c>
      <c r="G9" s="44">
        <f t="shared" si="2"/>
        <v>0</v>
      </c>
      <c r="H9" s="43">
        <v>0</v>
      </c>
      <c r="I9" s="43">
        <v>0</v>
      </c>
    </row>
    <row r="10" spans="1:9" ht="24.75" customHeight="1">
      <c r="A10" s="31"/>
      <c r="B10" s="45"/>
      <c r="C10" s="42">
        <f t="shared" si="0"/>
        <v>0</v>
      </c>
      <c r="D10" s="42">
        <f t="shared" si="1"/>
        <v>0</v>
      </c>
      <c r="E10" s="43"/>
      <c r="F10" s="43"/>
      <c r="G10" s="44">
        <f t="shared" si="2"/>
        <v>0</v>
      </c>
      <c r="H10" s="46"/>
      <c r="I10" s="43"/>
    </row>
    <row r="11" spans="1:9" ht="24.75" customHeight="1">
      <c r="A11" s="47"/>
      <c r="B11" s="47"/>
      <c r="C11" s="42">
        <f t="shared" si="0"/>
        <v>0</v>
      </c>
      <c r="D11" s="42">
        <f t="shared" si="1"/>
        <v>0</v>
      </c>
      <c r="E11" s="43"/>
      <c r="F11" s="43"/>
      <c r="G11" s="44">
        <f t="shared" si="2"/>
        <v>0</v>
      </c>
      <c r="H11" s="46"/>
      <c r="I11" s="43"/>
    </row>
    <row r="12" spans="1:9" ht="24.75" customHeight="1">
      <c r="A12" s="47"/>
      <c r="B12" s="47"/>
      <c r="C12" s="42">
        <f t="shared" si="0"/>
        <v>0</v>
      </c>
      <c r="D12" s="42">
        <f t="shared" si="1"/>
        <v>0</v>
      </c>
      <c r="E12" s="43"/>
      <c r="F12" s="43"/>
      <c r="G12" s="44">
        <f t="shared" si="2"/>
        <v>0</v>
      </c>
      <c r="H12" s="46"/>
      <c r="I12" s="43"/>
    </row>
    <row r="13" spans="1:9" ht="24.75" customHeight="1">
      <c r="A13" s="47"/>
      <c r="B13" s="47"/>
      <c r="C13" s="42">
        <f t="shared" si="0"/>
        <v>0</v>
      </c>
      <c r="D13" s="42">
        <f t="shared" si="1"/>
        <v>0</v>
      </c>
      <c r="E13" s="43"/>
      <c r="F13" s="43"/>
      <c r="G13" s="44">
        <f t="shared" si="2"/>
        <v>0</v>
      </c>
      <c r="H13" s="46"/>
      <c r="I13" s="43"/>
    </row>
    <row r="14" spans="1:9" ht="24.75" customHeight="1">
      <c r="A14" s="47"/>
      <c r="B14" s="47"/>
      <c r="C14" s="42">
        <f t="shared" si="0"/>
        <v>0</v>
      </c>
      <c r="D14" s="42">
        <f t="shared" si="1"/>
        <v>0</v>
      </c>
      <c r="E14" s="43"/>
      <c r="F14" s="43"/>
      <c r="G14" s="44">
        <f t="shared" si="2"/>
        <v>0</v>
      </c>
      <c r="H14" s="46"/>
      <c r="I14" s="43"/>
    </row>
    <row r="15" spans="1:9" ht="24.75" customHeight="1">
      <c r="A15" s="47"/>
      <c r="B15" s="47"/>
      <c r="C15" s="42">
        <f t="shared" si="0"/>
        <v>0</v>
      </c>
      <c r="D15" s="42">
        <f t="shared" si="1"/>
        <v>0</v>
      </c>
      <c r="E15" s="43"/>
      <c r="F15" s="43"/>
      <c r="G15" s="44">
        <f t="shared" si="2"/>
        <v>0</v>
      </c>
      <c r="H15" s="46"/>
      <c r="I15" s="43"/>
    </row>
    <row r="16" spans="1:9" ht="24.75" customHeight="1">
      <c r="A16" s="47"/>
      <c r="B16" s="47"/>
      <c r="C16" s="42">
        <f t="shared" si="0"/>
        <v>0</v>
      </c>
      <c r="D16" s="42">
        <f t="shared" si="1"/>
        <v>0</v>
      </c>
      <c r="E16" s="43"/>
      <c r="F16" s="43"/>
      <c r="G16" s="44">
        <f t="shared" si="2"/>
        <v>0</v>
      </c>
      <c r="H16" s="46"/>
      <c r="I16" s="43"/>
    </row>
    <row r="17" spans="1:9" ht="24.75" customHeight="1">
      <c r="A17" s="47"/>
      <c r="B17" s="47"/>
      <c r="C17" s="42">
        <f t="shared" si="0"/>
        <v>0</v>
      </c>
      <c r="D17" s="42">
        <f t="shared" si="1"/>
        <v>0</v>
      </c>
      <c r="E17" s="43"/>
      <c r="F17" s="43"/>
      <c r="G17" s="44">
        <f t="shared" si="2"/>
        <v>0</v>
      </c>
      <c r="H17" s="46"/>
      <c r="I17" s="43"/>
    </row>
    <row r="18" spans="1:9" ht="24.75" customHeight="1">
      <c r="A18" s="168" t="s">
        <v>60</v>
      </c>
      <c r="B18" s="168"/>
      <c r="C18" s="40">
        <f aca="true" t="shared" si="3" ref="C18:I18">SUM(C6:C17)/3</f>
        <v>0</v>
      </c>
      <c r="D18" s="40">
        <f t="shared" si="3"/>
        <v>0</v>
      </c>
      <c r="E18" s="40">
        <f t="shared" si="3"/>
        <v>0</v>
      </c>
      <c r="F18" s="40">
        <f t="shared" si="3"/>
        <v>0</v>
      </c>
      <c r="G18" s="40">
        <f t="shared" si="3"/>
        <v>0</v>
      </c>
      <c r="H18" s="40">
        <f t="shared" si="3"/>
        <v>0</v>
      </c>
      <c r="I18" s="40">
        <f t="shared" si="3"/>
        <v>0</v>
      </c>
    </row>
  </sheetData>
  <sheetProtection/>
  <mergeCells count="6">
    <mergeCell ref="A2:I2"/>
    <mergeCell ref="A4:B4"/>
    <mergeCell ref="D4:F4"/>
    <mergeCell ref="G4:I4"/>
    <mergeCell ref="A18:B18"/>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18"/>
  <sheetViews>
    <sheetView showZeros="0" workbookViewId="0" topLeftCell="A1">
      <pane xSplit="2" ySplit="5" topLeftCell="C6" activePane="bottomRight" state="frozen"/>
      <selection pane="topLeft" activeCell="A1" sqref="A1"/>
      <selection pane="topRight" activeCell="A1" sqref="A1"/>
      <selection pane="bottomLeft" activeCell="A1" sqref="A1"/>
      <selection pane="bottomRight" activeCell="B6" sqref="B6"/>
    </sheetView>
  </sheetViews>
  <sheetFormatPr defaultColWidth="9.33203125" defaultRowHeight="12.75"/>
  <cols>
    <col min="1" max="1" width="10.83203125" style="20" customWidth="1"/>
    <col min="2" max="2" width="38.83203125" style="20" customWidth="1"/>
    <col min="3" max="3" width="13.83203125" style="20" customWidth="1"/>
    <col min="4" max="6" width="13.83203125" style="21" customWidth="1"/>
    <col min="7" max="8" width="13.83203125" style="22" customWidth="1"/>
    <col min="9" max="9" width="13.83203125" style="21" customWidth="1"/>
    <col min="10" max="16384" width="9.33203125" style="21" customWidth="1"/>
  </cols>
  <sheetData>
    <row r="1" ht="20.25">
      <c r="A1" s="5" t="s">
        <v>221</v>
      </c>
    </row>
    <row r="2" spans="1:9" ht="20.25">
      <c r="A2" s="148" t="s">
        <v>222</v>
      </c>
      <c r="B2" s="148"/>
      <c r="C2" s="148"/>
      <c r="D2" s="165"/>
      <c r="E2" s="165"/>
      <c r="F2" s="165"/>
      <c r="G2" s="166"/>
      <c r="H2" s="166"/>
      <c r="I2" s="167"/>
    </row>
    <row r="3" spans="1:9" ht="12.75">
      <c r="A3" s="23"/>
      <c r="B3" s="23"/>
      <c r="C3" s="23"/>
      <c r="D3" s="24"/>
      <c r="E3" s="25"/>
      <c r="F3" s="25"/>
      <c r="G3" s="26"/>
      <c r="H3" s="26"/>
      <c r="I3" s="41" t="s">
        <v>63</v>
      </c>
    </row>
    <row r="4" spans="1:9" ht="24.75" customHeight="1">
      <c r="A4" s="154" t="s">
        <v>33</v>
      </c>
      <c r="B4" s="157"/>
      <c r="C4" s="169" t="s">
        <v>111</v>
      </c>
      <c r="D4" s="168" t="s">
        <v>112</v>
      </c>
      <c r="E4" s="168"/>
      <c r="F4" s="168"/>
      <c r="G4" s="168" t="s">
        <v>113</v>
      </c>
      <c r="H4" s="168"/>
      <c r="I4" s="168"/>
    </row>
    <row r="5" spans="1:9" ht="27">
      <c r="A5" s="28" t="s">
        <v>43</v>
      </c>
      <c r="B5" s="29" t="s">
        <v>44</v>
      </c>
      <c r="C5" s="169"/>
      <c r="D5" s="27" t="s">
        <v>114</v>
      </c>
      <c r="E5" s="27" t="s">
        <v>115</v>
      </c>
      <c r="F5" s="27" t="s">
        <v>116</v>
      </c>
      <c r="G5" s="27" t="s">
        <v>114</v>
      </c>
      <c r="H5" s="30" t="s">
        <v>117</v>
      </c>
      <c r="I5" s="30" t="s">
        <v>118</v>
      </c>
    </row>
    <row r="6" spans="1:9" s="19" customFormat="1" ht="24.75" customHeight="1">
      <c r="A6" s="31"/>
      <c r="B6" s="32" t="s">
        <v>220</v>
      </c>
      <c r="C6" s="33">
        <f aca="true" t="shared" si="0" ref="C6:C17">SUM(E6:G6)</f>
        <v>0</v>
      </c>
      <c r="D6" s="33">
        <f aca="true" t="shared" si="1" ref="D6:D17">SUM(E6:F6)</f>
        <v>0</v>
      </c>
      <c r="E6" s="33"/>
      <c r="F6" s="33"/>
      <c r="G6" s="34">
        <f aca="true" t="shared" si="2" ref="G6:G17">SUM(H6:I6)</f>
        <v>0</v>
      </c>
      <c r="H6" s="33"/>
      <c r="I6" s="33"/>
    </row>
    <row r="7" spans="1:9" ht="24.75" customHeight="1">
      <c r="A7" s="31"/>
      <c r="B7" s="35"/>
      <c r="C7" s="33">
        <f t="shared" si="0"/>
        <v>0</v>
      </c>
      <c r="D7" s="33">
        <f t="shared" si="1"/>
        <v>0</v>
      </c>
      <c r="E7" s="33"/>
      <c r="F7" s="33"/>
      <c r="G7" s="34">
        <f t="shared" si="2"/>
        <v>0</v>
      </c>
      <c r="H7" s="33"/>
      <c r="I7" s="33"/>
    </row>
    <row r="8" spans="1:9" ht="24.75" customHeight="1">
      <c r="A8" s="31"/>
      <c r="B8" s="35"/>
      <c r="C8" s="33">
        <f t="shared" si="0"/>
        <v>0</v>
      </c>
      <c r="D8" s="33">
        <f t="shared" si="1"/>
        <v>0</v>
      </c>
      <c r="E8" s="33"/>
      <c r="F8" s="33"/>
      <c r="G8" s="34">
        <f t="shared" si="2"/>
        <v>0</v>
      </c>
      <c r="H8" s="33"/>
      <c r="I8" s="33"/>
    </row>
    <row r="9" spans="1:9" ht="24.75" customHeight="1">
      <c r="A9" s="31"/>
      <c r="B9" s="36"/>
      <c r="C9" s="33">
        <f t="shared" si="0"/>
        <v>0</v>
      </c>
      <c r="D9" s="33">
        <f t="shared" si="1"/>
        <v>0</v>
      </c>
      <c r="E9" s="33"/>
      <c r="F9" s="33"/>
      <c r="G9" s="34">
        <f t="shared" si="2"/>
        <v>0</v>
      </c>
      <c r="H9" s="33"/>
      <c r="I9" s="33"/>
    </row>
    <row r="10" spans="1:9" ht="24.75" customHeight="1">
      <c r="A10" s="31"/>
      <c r="B10" s="35"/>
      <c r="C10" s="33">
        <f t="shared" si="0"/>
        <v>0</v>
      </c>
      <c r="D10" s="33">
        <f t="shared" si="1"/>
        <v>0</v>
      </c>
      <c r="E10" s="33"/>
      <c r="F10" s="33"/>
      <c r="G10" s="34">
        <f t="shared" si="2"/>
        <v>0</v>
      </c>
      <c r="H10" s="33"/>
      <c r="I10" s="33"/>
    </row>
    <row r="11" spans="1:9" ht="24.75" customHeight="1">
      <c r="A11" s="31"/>
      <c r="B11" s="37"/>
      <c r="C11" s="33">
        <f t="shared" si="0"/>
        <v>0</v>
      </c>
      <c r="D11" s="33">
        <f t="shared" si="1"/>
        <v>0</v>
      </c>
      <c r="E11" s="33"/>
      <c r="F11" s="33"/>
      <c r="G11" s="34">
        <f t="shared" si="2"/>
        <v>0</v>
      </c>
      <c r="H11" s="34"/>
      <c r="I11" s="33"/>
    </row>
    <row r="12" spans="1:9" ht="24.75" customHeight="1">
      <c r="A12" s="31"/>
      <c r="B12" s="38"/>
      <c r="C12" s="33">
        <f t="shared" si="0"/>
        <v>0</v>
      </c>
      <c r="D12" s="33">
        <f t="shared" si="1"/>
        <v>0</v>
      </c>
      <c r="E12" s="33"/>
      <c r="F12" s="33"/>
      <c r="G12" s="34">
        <f t="shared" si="2"/>
        <v>0</v>
      </c>
      <c r="H12" s="34"/>
      <c r="I12" s="33"/>
    </row>
    <row r="13" spans="1:9" ht="24.75" customHeight="1">
      <c r="A13" s="39"/>
      <c r="B13" s="39"/>
      <c r="C13" s="33">
        <f t="shared" si="0"/>
        <v>0</v>
      </c>
      <c r="D13" s="33">
        <f t="shared" si="1"/>
        <v>0</v>
      </c>
      <c r="E13" s="33"/>
      <c r="F13" s="33"/>
      <c r="G13" s="34">
        <f t="shared" si="2"/>
        <v>0</v>
      </c>
      <c r="H13" s="34"/>
      <c r="I13" s="33"/>
    </row>
    <row r="14" spans="1:9" ht="24.75" customHeight="1">
      <c r="A14" s="39"/>
      <c r="B14" s="39"/>
      <c r="C14" s="33">
        <f t="shared" si="0"/>
        <v>0</v>
      </c>
      <c r="D14" s="33">
        <f t="shared" si="1"/>
        <v>0</v>
      </c>
      <c r="E14" s="33"/>
      <c r="F14" s="33"/>
      <c r="G14" s="34">
        <f t="shared" si="2"/>
        <v>0</v>
      </c>
      <c r="H14" s="34"/>
      <c r="I14" s="33"/>
    </row>
    <row r="15" spans="1:9" ht="24.75" customHeight="1">
      <c r="A15" s="39"/>
      <c r="B15" s="39"/>
      <c r="C15" s="33">
        <f t="shared" si="0"/>
        <v>0</v>
      </c>
      <c r="D15" s="33">
        <f t="shared" si="1"/>
        <v>0</v>
      </c>
      <c r="E15" s="33"/>
      <c r="F15" s="33"/>
      <c r="G15" s="34">
        <f t="shared" si="2"/>
        <v>0</v>
      </c>
      <c r="H15" s="34"/>
      <c r="I15" s="33"/>
    </row>
    <row r="16" spans="1:9" ht="24.75" customHeight="1">
      <c r="A16" s="39"/>
      <c r="B16" s="39"/>
      <c r="C16" s="33">
        <f t="shared" si="0"/>
        <v>0</v>
      </c>
      <c r="D16" s="33">
        <f t="shared" si="1"/>
        <v>0</v>
      </c>
      <c r="E16" s="33"/>
      <c r="F16" s="33"/>
      <c r="G16" s="34">
        <f t="shared" si="2"/>
        <v>0</v>
      </c>
      <c r="H16" s="34"/>
      <c r="I16" s="33"/>
    </row>
    <row r="17" spans="1:9" ht="24.75" customHeight="1">
      <c r="A17" s="39"/>
      <c r="B17" s="39"/>
      <c r="C17" s="33">
        <f t="shared" si="0"/>
        <v>0</v>
      </c>
      <c r="D17" s="33">
        <f t="shared" si="1"/>
        <v>0</v>
      </c>
      <c r="E17" s="33"/>
      <c r="F17" s="33"/>
      <c r="G17" s="34">
        <f t="shared" si="2"/>
        <v>0</v>
      </c>
      <c r="H17" s="34"/>
      <c r="I17" s="33"/>
    </row>
    <row r="18" spans="1:9" ht="24.75" customHeight="1">
      <c r="A18" s="168" t="s">
        <v>60</v>
      </c>
      <c r="B18" s="168"/>
      <c r="C18" s="40">
        <f>SUM(C6:C17)/3</f>
        <v>0</v>
      </c>
      <c r="D18" s="40">
        <f aca="true" t="shared" si="3" ref="D18:I18">SUM(D6:D17)/3</f>
        <v>0</v>
      </c>
      <c r="E18" s="40">
        <f t="shared" si="3"/>
        <v>0</v>
      </c>
      <c r="F18" s="40">
        <f t="shared" si="3"/>
        <v>0</v>
      </c>
      <c r="G18" s="40">
        <f t="shared" si="3"/>
        <v>0</v>
      </c>
      <c r="H18" s="40">
        <f t="shared" si="3"/>
        <v>0</v>
      </c>
      <c r="I18" s="40">
        <f t="shared" si="3"/>
        <v>0</v>
      </c>
    </row>
  </sheetData>
  <sheetProtection/>
  <mergeCells count="6">
    <mergeCell ref="A2:I2"/>
    <mergeCell ref="A4:B4"/>
    <mergeCell ref="D4:F4"/>
    <mergeCell ref="G4:I4"/>
    <mergeCell ref="A18:B18"/>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6"/>
  <sheetViews>
    <sheetView tabSelected="1" zoomScaleSheetLayoutView="100" workbookViewId="0" topLeftCell="A1">
      <pane xSplit="2" ySplit="3" topLeftCell="C19" activePane="bottomRight" state="frozen"/>
      <selection pane="topLeft" activeCell="A1" sqref="A1"/>
      <selection pane="topRight" activeCell="A1" sqref="A1"/>
      <selection pane="bottomLeft" activeCell="A1" sqref="A1"/>
      <selection pane="bottomRight" activeCell="I14" sqref="I14"/>
    </sheetView>
  </sheetViews>
  <sheetFormatPr defaultColWidth="12" defaultRowHeight="12.75"/>
  <cols>
    <col min="1" max="1" width="15.33203125" style="11" customWidth="1"/>
    <col min="2" max="2" width="17.66015625" style="11" customWidth="1"/>
    <col min="3" max="3" width="16.66015625" style="11" customWidth="1"/>
    <col min="4" max="4" width="21" style="11" customWidth="1"/>
    <col min="5" max="6" width="9.83203125" style="11" customWidth="1"/>
    <col min="7" max="7" width="45.16015625" style="11" customWidth="1"/>
    <col min="8" max="16384" width="12" style="11" customWidth="1"/>
  </cols>
  <sheetData>
    <row r="1" spans="1:3" ht="20.25" customHeight="1">
      <c r="A1" s="5" t="s">
        <v>223</v>
      </c>
      <c r="B1" s="12"/>
      <c r="C1" s="12"/>
    </row>
    <row r="2" spans="1:7" ht="28.5" customHeight="1">
      <c r="A2" s="196" t="s">
        <v>224</v>
      </c>
      <c r="B2" s="196"/>
      <c r="C2" s="196"/>
      <c r="D2" s="196"/>
      <c r="E2" s="196"/>
      <c r="F2" s="196"/>
      <c r="G2" s="196"/>
    </row>
    <row r="3" spans="1:7" s="9" customFormat="1" ht="24" customHeight="1">
      <c r="A3" s="193" t="s">
        <v>225</v>
      </c>
      <c r="B3" s="193"/>
      <c r="C3" s="197" t="s">
        <v>226</v>
      </c>
      <c r="D3" s="198"/>
      <c r="E3" s="199"/>
      <c r="F3" s="200" t="s">
        <v>227</v>
      </c>
      <c r="G3" s="201"/>
    </row>
    <row r="4" spans="1:7" s="9" customFormat="1" ht="24" customHeight="1">
      <c r="A4" s="193" t="s">
        <v>228</v>
      </c>
      <c r="B4" s="14" t="s">
        <v>229</v>
      </c>
      <c r="C4" s="193">
        <v>2143.56</v>
      </c>
      <c r="D4" s="193"/>
      <c r="E4" s="193"/>
      <c r="F4" s="193"/>
      <c r="G4" s="193"/>
    </row>
    <row r="5" spans="1:7" s="9" customFormat="1" ht="24" customHeight="1">
      <c r="A5" s="193"/>
      <c r="B5" s="15" t="s">
        <v>112</v>
      </c>
      <c r="C5" s="193">
        <v>586.47</v>
      </c>
      <c r="D5" s="193"/>
      <c r="E5" s="193"/>
      <c r="F5" s="193"/>
      <c r="G5" s="193"/>
    </row>
    <row r="6" spans="1:7" s="9" customFormat="1" ht="24" customHeight="1">
      <c r="A6" s="193"/>
      <c r="B6" s="15" t="s">
        <v>113</v>
      </c>
      <c r="C6" s="187">
        <v>1557.09</v>
      </c>
      <c r="D6" s="187"/>
      <c r="E6" s="187"/>
      <c r="F6" s="187"/>
      <c r="G6" s="187"/>
    </row>
    <row r="7" spans="1:7" s="9" customFormat="1" ht="24" customHeight="1">
      <c r="A7" s="193"/>
      <c r="B7" s="15" t="s">
        <v>230</v>
      </c>
      <c r="C7" s="193">
        <v>0</v>
      </c>
      <c r="D7" s="193"/>
      <c r="E7" s="193"/>
      <c r="F7" s="193"/>
      <c r="G7" s="193"/>
    </row>
    <row r="8" spans="1:7" s="10" customFormat="1" ht="24" customHeight="1">
      <c r="A8" s="193" t="s">
        <v>231</v>
      </c>
      <c r="B8" s="193"/>
      <c r="C8" s="195" t="s">
        <v>232</v>
      </c>
      <c r="D8" s="195"/>
      <c r="E8" s="195"/>
      <c r="F8" s="195"/>
      <c r="G8" s="195"/>
    </row>
    <row r="9" spans="1:7" s="10" customFormat="1" ht="30.75" customHeight="1">
      <c r="A9" s="193" t="s">
        <v>233</v>
      </c>
      <c r="B9" s="193"/>
      <c r="C9" s="195" t="s">
        <v>234</v>
      </c>
      <c r="D9" s="195"/>
      <c r="E9" s="195"/>
      <c r="F9" s="195"/>
      <c r="G9" s="195"/>
    </row>
    <row r="10" spans="1:7" s="9" customFormat="1" ht="228.75" customHeight="1">
      <c r="A10" s="193" t="s">
        <v>235</v>
      </c>
      <c r="B10" s="193"/>
      <c r="C10" s="194" t="s">
        <v>236</v>
      </c>
      <c r="D10" s="194"/>
      <c r="E10" s="194"/>
      <c r="F10" s="194"/>
      <c r="G10" s="194"/>
    </row>
    <row r="11" spans="1:7" s="9" customFormat="1" ht="51.75" customHeight="1">
      <c r="A11" s="193" t="s">
        <v>237</v>
      </c>
      <c r="B11" s="193"/>
      <c r="C11" s="194" t="s">
        <v>238</v>
      </c>
      <c r="D11" s="194"/>
      <c r="E11" s="194"/>
      <c r="F11" s="194"/>
      <c r="G11" s="194"/>
    </row>
    <row r="12" spans="1:7" ht="17.25" customHeight="1">
      <c r="A12" s="187" t="s">
        <v>239</v>
      </c>
      <c r="B12" s="15" t="s">
        <v>240</v>
      </c>
      <c r="C12" s="15" t="s">
        <v>241</v>
      </c>
      <c r="D12" s="15" t="s">
        <v>242</v>
      </c>
      <c r="E12" s="187" t="s">
        <v>243</v>
      </c>
      <c r="F12" s="187"/>
      <c r="G12" s="15" t="s">
        <v>244</v>
      </c>
    </row>
    <row r="13" spans="1:7" ht="48.75" customHeight="1">
      <c r="A13" s="187"/>
      <c r="B13" s="187" t="s">
        <v>245</v>
      </c>
      <c r="C13" s="193" t="s">
        <v>246</v>
      </c>
      <c r="D13" s="16" t="s">
        <v>325</v>
      </c>
      <c r="E13" s="187" t="s">
        <v>326</v>
      </c>
      <c r="F13" s="187"/>
      <c r="G13" s="17" t="s">
        <v>327</v>
      </c>
    </row>
    <row r="14" spans="1:7" ht="54.75" customHeight="1">
      <c r="A14" s="187"/>
      <c r="B14" s="187"/>
      <c r="C14" s="193"/>
      <c r="D14" s="16" t="s">
        <v>328</v>
      </c>
      <c r="E14" s="192" t="s">
        <v>329</v>
      </c>
      <c r="F14" s="187"/>
      <c r="G14" s="17" t="s">
        <v>330</v>
      </c>
    </row>
    <row r="15" spans="1:7" ht="38.25" customHeight="1">
      <c r="A15" s="187"/>
      <c r="B15" s="187"/>
      <c r="C15" s="193" t="s">
        <v>247</v>
      </c>
      <c r="D15" s="16" t="s">
        <v>331</v>
      </c>
      <c r="E15" s="192">
        <v>1</v>
      </c>
      <c r="F15" s="187"/>
      <c r="G15" s="147">
        <v>1</v>
      </c>
    </row>
    <row r="16" spans="1:7" ht="30" customHeight="1">
      <c r="A16" s="187"/>
      <c r="B16" s="187"/>
      <c r="C16" s="193"/>
      <c r="D16" s="16" t="s">
        <v>279</v>
      </c>
      <c r="E16" s="187" t="s">
        <v>333</v>
      </c>
      <c r="F16" s="187"/>
      <c r="G16" s="17" t="s">
        <v>333</v>
      </c>
    </row>
    <row r="17" spans="1:7" ht="33" customHeight="1">
      <c r="A17" s="187"/>
      <c r="B17" s="187"/>
      <c r="C17" s="13" t="s">
        <v>248</v>
      </c>
      <c r="D17" s="16" t="s">
        <v>334</v>
      </c>
      <c r="E17" s="192">
        <v>1</v>
      </c>
      <c r="F17" s="187"/>
      <c r="G17" s="17" t="s">
        <v>335</v>
      </c>
    </row>
    <row r="18" spans="1:7" ht="134.25" customHeight="1">
      <c r="A18" s="187"/>
      <c r="B18" s="187"/>
      <c r="C18" s="202" t="s">
        <v>249</v>
      </c>
      <c r="D18" s="16" t="s">
        <v>336</v>
      </c>
      <c r="E18" s="188" t="s">
        <v>337</v>
      </c>
      <c r="F18" s="189"/>
      <c r="G18" s="146" t="s">
        <v>338</v>
      </c>
    </row>
    <row r="19" spans="1:7" ht="42" customHeight="1">
      <c r="A19" s="187"/>
      <c r="B19" s="187"/>
      <c r="C19" s="203"/>
      <c r="D19" s="16" t="s">
        <v>250</v>
      </c>
      <c r="E19" s="187" t="s">
        <v>339</v>
      </c>
      <c r="F19" s="190"/>
      <c r="G19" s="146" t="s">
        <v>340</v>
      </c>
    </row>
    <row r="20" spans="1:7" ht="40.5" customHeight="1">
      <c r="A20" s="187"/>
      <c r="B20" s="187"/>
      <c r="C20" s="203"/>
      <c r="D20" s="16" t="s">
        <v>251</v>
      </c>
      <c r="E20" s="187" t="s">
        <v>341</v>
      </c>
      <c r="F20" s="190"/>
      <c r="G20" s="146" t="s">
        <v>324</v>
      </c>
    </row>
    <row r="21" spans="1:7" ht="78.75" customHeight="1">
      <c r="A21" s="187"/>
      <c r="B21" s="187"/>
      <c r="C21" s="204"/>
      <c r="D21" s="16" t="s">
        <v>252</v>
      </c>
      <c r="E21" s="191" t="s">
        <v>351</v>
      </c>
      <c r="F21" s="190"/>
      <c r="G21" s="15" t="s">
        <v>342</v>
      </c>
    </row>
    <row r="22" spans="1:7" ht="53.25" customHeight="1">
      <c r="A22" s="187"/>
      <c r="B22" s="187"/>
      <c r="C22" s="193" t="s">
        <v>253</v>
      </c>
      <c r="D22" s="16" t="s">
        <v>343</v>
      </c>
      <c r="E22" s="187" t="s">
        <v>339</v>
      </c>
      <c r="F22" s="187"/>
      <c r="G22" s="14" t="s">
        <v>344</v>
      </c>
    </row>
    <row r="23" spans="1:7" ht="82.5" customHeight="1">
      <c r="A23" s="187"/>
      <c r="B23" s="187"/>
      <c r="C23" s="193"/>
      <c r="D23" s="16" t="s">
        <v>322</v>
      </c>
      <c r="E23" s="187" t="s">
        <v>332</v>
      </c>
      <c r="F23" s="187"/>
      <c r="G23" s="14" t="s">
        <v>345</v>
      </c>
    </row>
    <row r="24" spans="1:7" ht="46.5" customHeight="1">
      <c r="A24" s="187"/>
      <c r="B24" s="187"/>
      <c r="C24" s="13" t="s">
        <v>346</v>
      </c>
      <c r="D24" s="16" t="s">
        <v>254</v>
      </c>
      <c r="E24" s="187" t="s">
        <v>347</v>
      </c>
      <c r="F24" s="187"/>
      <c r="G24" s="14" t="s">
        <v>348</v>
      </c>
    </row>
    <row r="25" spans="1:7" ht="35.25" customHeight="1">
      <c r="A25" s="187"/>
      <c r="B25" s="15" t="s">
        <v>255</v>
      </c>
      <c r="C25" s="13" t="s">
        <v>256</v>
      </c>
      <c r="D25" s="18">
        <v>1</v>
      </c>
      <c r="E25" s="187" t="s">
        <v>349</v>
      </c>
      <c r="F25" s="187"/>
      <c r="G25" s="14" t="s">
        <v>349</v>
      </c>
    </row>
    <row r="26" spans="1:7" ht="63" customHeight="1">
      <c r="A26" s="193" t="s">
        <v>257</v>
      </c>
      <c r="B26" s="193"/>
      <c r="C26" s="205" t="s">
        <v>350</v>
      </c>
      <c r="D26" s="205"/>
      <c r="E26" s="205"/>
      <c r="F26" s="205"/>
      <c r="G26" s="205"/>
    </row>
  </sheetData>
  <sheetProtection/>
  <mergeCells count="40">
    <mergeCell ref="E15:F15"/>
    <mergeCell ref="C18:C21"/>
    <mergeCell ref="E19:F19"/>
    <mergeCell ref="C22:C23"/>
    <mergeCell ref="A26:B26"/>
    <mergeCell ref="C26:G26"/>
    <mergeCell ref="E25:F25"/>
    <mergeCell ref="A2:G2"/>
    <mergeCell ref="A3:B3"/>
    <mergeCell ref="C3:E3"/>
    <mergeCell ref="F3:G3"/>
    <mergeCell ref="C4:G4"/>
    <mergeCell ref="C5:G5"/>
    <mergeCell ref="C6:G6"/>
    <mergeCell ref="C7:G7"/>
    <mergeCell ref="A8:B8"/>
    <mergeCell ref="C8:G8"/>
    <mergeCell ref="A9:B9"/>
    <mergeCell ref="C9:G9"/>
    <mergeCell ref="A4:A7"/>
    <mergeCell ref="A10:B10"/>
    <mergeCell ref="C10:G10"/>
    <mergeCell ref="A11:B11"/>
    <mergeCell ref="C11:G11"/>
    <mergeCell ref="E12:F12"/>
    <mergeCell ref="B13:B17"/>
    <mergeCell ref="C13:C14"/>
    <mergeCell ref="C15:C16"/>
    <mergeCell ref="A12:A25"/>
    <mergeCell ref="B18:B24"/>
    <mergeCell ref="E13:F13"/>
    <mergeCell ref="E18:F18"/>
    <mergeCell ref="E23:F23"/>
    <mergeCell ref="E24:F24"/>
    <mergeCell ref="E20:F20"/>
    <mergeCell ref="E21:F21"/>
    <mergeCell ref="E22:F22"/>
    <mergeCell ref="E16:F16"/>
    <mergeCell ref="E17:F17"/>
    <mergeCell ref="E14:F14"/>
  </mergeCells>
  <printOptions/>
  <pageMargins left="0.4166666666666667" right="0.4166666666666667" top="0.4166666666666667" bottom="0.4166666666666667" header="0.2777777777777778" footer="0.277777777777777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pane xSplit="2" ySplit="3" topLeftCell="C16" activePane="bottomRight" state="frozen"/>
      <selection pane="topLeft" activeCell="A1" sqref="A1"/>
      <selection pane="topRight" activeCell="A1" sqref="A1"/>
      <selection pane="bottomLeft" activeCell="A1" sqref="A1"/>
      <selection pane="bottomRight" activeCell="N18" sqref="N18"/>
    </sheetView>
  </sheetViews>
  <sheetFormatPr defaultColWidth="12" defaultRowHeight="23.25" customHeight="1"/>
  <cols>
    <col min="1" max="1" width="10.83203125" style="2" customWidth="1"/>
    <col min="2" max="2" width="10.83203125" style="3" customWidth="1"/>
    <col min="3" max="3" width="21.16015625" style="4" customWidth="1"/>
    <col min="4" max="4" width="3.5" style="4" customWidth="1"/>
    <col min="5" max="5" width="10.83203125" style="4" customWidth="1"/>
    <col min="6" max="6" width="17" style="4" customWidth="1"/>
    <col min="7" max="7" width="12.83203125" style="4" customWidth="1"/>
    <col min="8" max="8" width="7.33203125" style="4" customWidth="1"/>
    <col min="9" max="9" width="20.33203125" style="4" customWidth="1"/>
    <col min="10" max="16384" width="12" style="4" customWidth="1"/>
  </cols>
  <sheetData>
    <row r="1" ht="22.5" customHeight="1">
      <c r="A1" s="5" t="s">
        <v>258</v>
      </c>
    </row>
    <row r="2" spans="1:9" s="1" customFormat="1" ht="26.25" customHeight="1">
      <c r="A2" s="220" t="s">
        <v>259</v>
      </c>
      <c r="B2" s="220"/>
      <c r="C2" s="220"/>
      <c r="D2" s="220"/>
      <c r="E2" s="220"/>
      <c r="F2" s="220"/>
      <c r="G2" s="220"/>
      <c r="H2" s="220"/>
      <c r="I2" s="220"/>
    </row>
    <row r="3" spans="1:9" ht="21" customHeight="1">
      <c r="A3" s="221" t="s">
        <v>260</v>
      </c>
      <c r="B3" s="221"/>
      <c r="C3" s="218" t="s">
        <v>261</v>
      </c>
      <c r="D3" s="218"/>
      <c r="E3" s="218"/>
      <c r="F3" s="218"/>
      <c r="G3" s="218"/>
      <c r="H3" s="218"/>
      <c r="I3" s="218"/>
    </row>
    <row r="4" spans="1:9" ht="21" customHeight="1">
      <c r="A4" s="221" t="s">
        <v>262</v>
      </c>
      <c r="B4" s="221"/>
      <c r="C4" s="218"/>
      <c r="D4" s="218"/>
      <c r="E4" s="218"/>
      <c r="F4" s="6" t="s">
        <v>263</v>
      </c>
      <c r="G4" s="218"/>
      <c r="H4" s="218"/>
      <c r="I4" s="218"/>
    </row>
    <row r="5" spans="1:9" ht="21" customHeight="1">
      <c r="A5" s="219" t="s">
        <v>264</v>
      </c>
      <c r="B5" s="219"/>
      <c r="C5" s="218" t="s">
        <v>265</v>
      </c>
      <c r="D5" s="218"/>
      <c r="E5" s="218"/>
      <c r="F5" s="218"/>
      <c r="G5" s="218"/>
      <c r="H5" s="218"/>
      <c r="I5" s="218"/>
    </row>
    <row r="6" spans="1:9" ht="21" customHeight="1">
      <c r="A6" s="219" t="s">
        <v>266</v>
      </c>
      <c r="B6" s="219"/>
      <c r="C6" s="206">
        <v>74</v>
      </c>
      <c r="D6" s="206"/>
      <c r="E6" s="206"/>
      <c r="F6" s="206"/>
      <c r="G6" s="206"/>
      <c r="H6" s="206"/>
      <c r="I6" s="206"/>
    </row>
    <row r="7" spans="1:9" ht="21" customHeight="1">
      <c r="A7" s="219" t="s">
        <v>267</v>
      </c>
      <c r="B7" s="219"/>
      <c r="C7" s="206">
        <v>74</v>
      </c>
      <c r="D7" s="206"/>
      <c r="E7" s="206"/>
      <c r="F7" s="206"/>
      <c r="G7" s="206"/>
      <c r="H7" s="206"/>
      <c r="I7" s="206"/>
    </row>
    <row r="8" spans="1:9" ht="21" customHeight="1">
      <c r="A8" s="206" t="s">
        <v>268</v>
      </c>
      <c r="B8" s="206"/>
      <c r="C8" s="206">
        <v>74</v>
      </c>
      <c r="D8" s="206"/>
      <c r="E8" s="206"/>
      <c r="F8" s="206"/>
      <c r="G8" s="206"/>
      <c r="H8" s="206"/>
      <c r="I8" s="206"/>
    </row>
    <row r="9" spans="1:9" ht="21" customHeight="1">
      <c r="A9" s="219" t="s">
        <v>269</v>
      </c>
      <c r="B9" s="219"/>
      <c r="C9" s="206">
        <v>0</v>
      </c>
      <c r="D9" s="206"/>
      <c r="E9" s="206"/>
      <c r="F9" s="206"/>
      <c r="G9" s="206"/>
      <c r="H9" s="206"/>
      <c r="I9" s="206"/>
    </row>
    <row r="10" spans="1:9" ht="30" customHeight="1">
      <c r="A10" s="206" t="s">
        <v>270</v>
      </c>
      <c r="B10" s="6" t="s">
        <v>271</v>
      </c>
      <c r="C10" s="219" t="s">
        <v>272</v>
      </c>
      <c r="D10" s="219"/>
      <c r="E10" s="219"/>
      <c r="F10" s="219"/>
      <c r="G10" s="219"/>
      <c r="H10" s="219"/>
      <c r="I10" s="219"/>
    </row>
    <row r="11" spans="1:9" ht="36" customHeight="1">
      <c r="A11" s="206"/>
      <c r="B11" s="6" t="s">
        <v>273</v>
      </c>
      <c r="C11" s="219" t="s">
        <v>274</v>
      </c>
      <c r="D11" s="219"/>
      <c r="E11" s="219"/>
      <c r="F11" s="219"/>
      <c r="G11" s="219"/>
      <c r="H11" s="219"/>
      <c r="I11" s="219"/>
    </row>
    <row r="12" spans="1:9" ht="39" customHeight="1">
      <c r="A12" s="206"/>
      <c r="B12" s="7" t="s">
        <v>275</v>
      </c>
      <c r="C12" s="217" t="s">
        <v>276</v>
      </c>
      <c r="D12" s="217"/>
      <c r="E12" s="217"/>
      <c r="F12" s="217"/>
      <c r="G12" s="217"/>
      <c r="H12" s="217"/>
      <c r="I12" s="217"/>
    </row>
    <row r="13" spans="1:9" ht="24" customHeight="1">
      <c r="A13" s="206" t="s">
        <v>239</v>
      </c>
      <c r="B13" s="7" t="s">
        <v>240</v>
      </c>
      <c r="C13" s="218" t="s">
        <v>241</v>
      </c>
      <c r="D13" s="218"/>
      <c r="E13" s="218" t="s">
        <v>242</v>
      </c>
      <c r="F13" s="218"/>
      <c r="G13" s="206" t="s">
        <v>243</v>
      </c>
      <c r="H13" s="206"/>
      <c r="I13" s="7" t="s">
        <v>244</v>
      </c>
    </row>
    <row r="14" spans="1:9" ht="60.75" customHeight="1">
      <c r="A14" s="206"/>
      <c r="B14" s="207" t="s">
        <v>277</v>
      </c>
      <c r="C14" s="209" t="s">
        <v>278</v>
      </c>
      <c r="D14" s="210"/>
      <c r="E14" s="215" t="s">
        <v>279</v>
      </c>
      <c r="F14" s="216"/>
      <c r="G14" s="215" t="s">
        <v>280</v>
      </c>
      <c r="H14" s="216"/>
      <c r="I14" s="8" t="s">
        <v>281</v>
      </c>
    </row>
    <row r="15" spans="1:9" ht="57.75" customHeight="1">
      <c r="A15" s="206"/>
      <c r="B15" s="208"/>
      <c r="C15" s="211"/>
      <c r="D15" s="212"/>
      <c r="E15" s="215" t="s">
        <v>282</v>
      </c>
      <c r="F15" s="216"/>
      <c r="G15" s="215" t="s">
        <v>283</v>
      </c>
      <c r="H15" s="216"/>
      <c r="I15" s="8" t="s">
        <v>284</v>
      </c>
    </row>
    <row r="16" spans="1:9" ht="126" customHeight="1">
      <c r="A16" s="206"/>
      <c r="B16" s="206"/>
      <c r="C16" s="206" t="s">
        <v>285</v>
      </c>
      <c r="D16" s="206"/>
      <c r="E16" s="213" t="s">
        <v>286</v>
      </c>
      <c r="F16" s="213"/>
      <c r="G16" s="213" t="s">
        <v>287</v>
      </c>
      <c r="H16" s="213"/>
      <c r="I16" s="8" t="s">
        <v>288</v>
      </c>
    </row>
    <row r="17" spans="1:9" ht="75" customHeight="1">
      <c r="A17" s="206"/>
      <c r="B17" s="206"/>
      <c r="C17" s="206" t="s">
        <v>289</v>
      </c>
      <c r="D17" s="206"/>
      <c r="E17" s="213" t="s">
        <v>290</v>
      </c>
      <c r="F17" s="213"/>
      <c r="G17" s="213" t="s">
        <v>291</v>
      </c>
      <c r="H17" s="213"/>
      <c r="I17" s="8" t="s">
        <v>292</v>
      </c>
    </row>
    <row r="18" spans="1:9" ht="75" customHeight="1">
      <c r="A18" s="206"/>
      <c r="B18" s="206"/>
      <c r="C18" s="206" t="s">
        <v>293</v>
      </c>
      <c r="D18" s="206"/>
      <c r="E18" s="213" t="s">
        <v>294</v>
      </c>
      <c r="F18" s="213"/>
      <c r="G18" s="213" t="s">
        <v>295</v>
      </c>
      <c r="H18" s="213"/>
      <c r="I18" s="8" t="s">
        <v>296</v>
      </c>
    </row>
    <row r="19" spans="1:9" ht="51.75" customHeight="1">
      <c r="A19" s="206"/>
      <c r="B19" s="7" t="s">
        <v>297</v>
      </c>
      <c r="C19" s="206" t="s">
        <v>298</v>
      </c>
      <c r="D19" s="206"/>
      <c r="E19" s="213" t="s">
        <v>299</v>
      </c>
      <c r="F19" s="213"/>
      <c r="G19" s="214">
        <v>0.9</v>
      </c>
      <c r="H19" s="213"/>
      <c r="I19" s="8" t="s">
        <v>300</v>
      </c>
    </row>
  </sheetData>
  <sheetProtection/>
  <mergeCells count="43">
    <mergeCell ref="A2:I2"/>
    <mergeCell ref="A3:B3"/>
    <mergeCell ref="C3:I3"/>
    <mergeCell ref="A4:B4"/>
    <mergeCell ref="C4:E4"/>
    <mergeCell ref="G4:I4"/>
    <mergeCell ref="A5:B5"/>
    <mergeCell ref="C5:I5"/>
    <mergeCell ref="A6:B6"/>
    <mergeCell ref="C6:I6"/>
    <mergeCell ref="A7:B7"/>
    <mergeCell ref="C7:I7"/>
    <mergeCell ref="A8:B8"/>
    <mergeCell ref="C8:I8"/>
    <mergeCell ref="A9:B9"/>
    <mergeCell ref="C9:I9"/>
    <mergeCell ref="C10:I10"/>
    <mergeCell ref="C11:I11"/>
    <mergeCell ref="A10:A12"/>
    <mergeCell ref="G17:H17"/>
    <mergeCell ref="C12:I12"/>
    <mergeCell ref="C13:D13"/>
    <mergeCell ref="E13:F13"/>
    <mergeCell ref="G13:H13"/>
    <mergeCell ref="E14:F14"/>
    <mergeCell ref="G14:H14"/>
    <mergeCell ref="G18:H18"/>
    <mergeCell ref="C19:D19"/>
    <mergeCell ref="E19:F19"/>
    <mergeCell ref="G19:H19"/>
    <mergeCell ref="E15:F15"/>
    <mergeCell ref="G15:H15"/>
    <mergeCell ref="C16:D16"/>
    <mergeCell ref="E16:F16"/>
    <mergeCell ref="G16:H16"/>
    <mergeCell ref="C17:D17"/>
    <mergeCell ref="A13:A19"/>
    <mergeCell ref="B14:B15"/>
    <mergeCell ref="B16:B18"/>
    <mergeCell ref="C14:D15"/>
    <mergeCell ref="C18:D18"/>
    <mergeCell ref="E18:F18"/>
    <mergeCell ref="E17:F17"/>
  </mergeCells>
  <printOptions horizontalCentered="1"/>
  <pageMargins left="0.4166666666666667" right="0.4166666666666667" top="0.4166666666666667" bottom="0.4166666666666667" header="0.2777777777777778" footer="0.2777777777777778"/>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19"/>
  <sheetViews>
    <sheetView zoomScaleSheetLayoutView="100" workbookViewId="0" topLeftCell="A1">
      <pane xSplit="2" ySplit="3" topLeftCell="C4" activePane="bottomRight" state="frozen"/>
      <selection pane="topLeft" activeCell="A1" sqref="A1"/>
      <selection pane="topRight" activeCell="A1" sqref="A1"/>
      <selection pane="bottomLeft" activeCell="A1" sqref="A1"/>
      <selection pane="bottomRight" activeCell="K17" sqref="K17"/>
    </sheetView>
  </sheetViews>
  <sheetFormatPr defaultColWidth="12" defaultRowHeight="23.25" customHeight="1"/>
  <cols>
    <col min="1" max="1" width="10.83203125" style="2" customWidth="1"/>
    <col min="2" max="2" width="10.83203125" style="3" customWidth="1"/>
    <col min="3" max="3" width="20.83203125" style="4" customWidth="1"/>
    <col min="4" max="4" width="3.5" style="4" hidden="1" customWidth="1"/>
    <col min="5" max="5" width="10.83203125" style="4" customWidth="1"/>
    <col min="6" max="6" width="17" style="4" customWidth="1"/>
    <col min="7" max="7" width="9" style="4" customWidth="1"/>
    <col min="8" max="8" width="7.33203125" style="4" customWidth="1"/>
    <col min="9" max="9" width="33" style="4" customWidth="1"/>
    <col min="10" max="16384" width="12" style="4" customWidth="1"/>
  </cols>
  <sheetData>
    <row r="1" ht="22.5" customHeight="1">
      <c r="A1" s="5" t="s">
        <v>301</v>
      </c>
    </row>
    <row r="2" spans="1:9" s="1" customFormat="1" ht="26.25" customHeight="1">
      <c r="A2" s="220" t="s">
        <v>302</v>
      </c>
      <c r="B2" s="220"/>
      <c r="C2" s="220"/>
      <c r="D2" s="220"/>
      <c r="E2" s="220"/>
      <c r="F2" s="220"/>
      <c r="G2" s="220"/>
      <c r="H2" s="220"/>
      <c r="I2" s="220"/>
    </row>
    <row r="3" spans="1:9" ht="21" customHeight="1">
      <c r="A3" s="221" t="s">
        <v>260</v>
      </c>
      <c r="B3" s="221"/>
      <c r="C3" s="218" t="s">
        <v>303</v>
      </c>
      <c r="D3" s="218"/>
      <c r="E3" s="218"/>
      <c r="F3" s="218"/>
      <c r="G3" s="218"/>
      <c r="H3" s="218"/>
      <c r="I3" s="218"/>
    </row>
    <row r="4" spans="1:9" ht="21" customHeight="1">
      <c r="A4" s="221" t="s">
        <v>262</v>
      </c>
      <c r="B4" s="221"/>
      <c r="C4" s="218"/>
      <c r="D4" s="218"/>
      <c r="E4" s="218"/>
      <c r="F4" s="6" t="s">
        <v>263</v>
      </c>
      <c r="G4" s="218"/>
      <c r="H4" s="218"/>
      <c r="I4" s="218"/>
    </row>
    <row r="5" spans="1:9" ht="21" customHeight="1">
      <c r="A5" s="219" t="s">
        <v>264</v>
      </c>
      <c r="B5" s="219"/>
      <c r="C5" s="218" t="s">
        <v>265</v>
      </c>
      <c r="D5" s="218"/>
      <c r="E5" s="218"/>
      <c r="F5" s="218"/>
      <c r="G5" s="218"/>
      <c r="H5" s="218"/>
      <c r="I5" s="218"/>
    </row>
    <row r="6" spans="1:9" ht="21" customHeight="1">
      <c r="A6" s="219" t="s">
        <v>266</v>
      </c>
      <c r="B6" s="219"/>
      <c r="C6" s="206">
        <v>50</v>
      </c>
      <c r="D6" s="206"/>
      <c r="E6" s="206"/>
      <c r="F6" s="206"/>
      <c r="G6" s="206"/>
      <c r="H6" s="206"/>
      <c r="I6" s="206"/>
    </row>
    <row r="7" spans="1:9" ht="21" customHeight="1">
      <c r="A7" s="219" t="s">
        <v>267</v>
      </c>
      <c r="B7" s="219"/>
      <c r="C7" s="206">
        <v>50</v>
      </c>
      <c r="D7" s="206"/>
      <c r="E7" s="206"/>
      <c r="F7" s="206"/>
      <c r="G7" s="206"/>
      <c r="H7" s="206"/>
      <c r="I7" s="206"/>
    </row>
    <row r="8" spans="1:9" ht="21" customHeight="1">
      <c r="A8" s="206" t="s">
        <v>268</v>
      </c>
      <c r="B8" s="206"/>
      <c r="C8" s="206">
        <v>50</v>
      </c>
      <c r="D8" s="206"/>
      <c r="E8" s="206"/>
      <c r="F8" s="206"/>
      <c r="G8" s="206"/>
      <c r="H8" s="206"/>
      <c r="I8" s="206"/>
    </row>
    <row r="9" spans="1:9" ht="21" customHeight="1">
      <c r="A9" s="219" t="s">
        <v>269</v>
      </c>
      <c r="B9" s="219"/>
      <c r="C9" s="206">
        <v>0</v>
      </c>
      <c r="D9" s="206"/>
      <c r="E9" s="206"/>
      <c r="F9" s="206"/>
      <c r="G9" s="206"/>
      <c r="H9" s="206"/>
      <c r="I9" s="206"/>
    </row>
    <row r="10" spans="1:9" ht="23.25" customHeight="1">
      <c r="A10" s="206" t="s">
        <v>270</v>
      </c>
      <c r="B10" s="6" t="s">
        <v>271</v>
      </c>
      <c r="C10" s="219" t="s">
        <v>304</v>
      </c>
      <c r="D10" s="219"/>
      <c r="E10" s="219"/>
      <c r="F10" s="219"/>
      <c r="G10" s="219"/>
      <c r="H10" s="219"/>
      <c r="I10" s="219"/>
    </row>
    <row r="11" spans="1:9" ht="55.5" customHeight="1">
      <c r="A11" s="206"/>
      <c r="B11" s="6" t="s">
        <v>273</v>
      </c>
      <c r="C11" s="217" t="s">
        <v>305</v>
      </c>
      <c r="D11" s="217"/>
      <c r="E11" s="217"/>
      <c r="F11" s="217"/>
      <c r="G11" s="217"/>
      <c r="H11" s="217"/>
      <c r="I11" s="217"/>
    </row>
    <row r="12" spans="1:9" ht="39" customHeight="1">
      <c r="A12" s="206"/>
      <c r="B12" s="7" t="s">
        <v>275</v>
      </c>
      <c r="C12" s="217" t="s">
        <v>306</v>
      </c>
      <c r="D12" s="217"/>
      <c r="E12" s="217"/>
      <c r="F12" s="217"/>
      <c r="G12" s="217"/>
      <c r="H12" s="217"/>
      <c r="I12" s="217"/>
    </row>
    <row r="13" spans="1:9" ht="16.5" customHeight="1">
      <c r="A13" s="206" t="s">
        <v>239</v>
      </c>
      <c r="B13" s="7" t="s">
        <v>240</v>
      </c>
      <c r="C13" s="218" t="s">
        <v>241</v>
      </c>
      <c r="D13" s="218"/>
      <c r="E13" s="218" t="s">
        <v>242</v>
      </c>
      <c r="F13" s="218"/>
      <c r="G13" s="206" t="s">
        <v>243</v>
      </c>
      <c r="H13" s="206"/>
      <c r="I13" s="7" t="s">
        <v>244</v>
      </c>
    </row>
    <row r="14" spans="1:9" ht="65.25" customHeight="1">
      <c r="A14" s="206"/>
      <c r="B14" s="206" t="s">
        <v>277</v>
      </c>
      <c r="C14" s="206" t="s">
        <v>278</v>
      </c>
      <c r="D14" s="206"/>
      <c r="E14" s="206" t="s">
        <v>307</v>
      </c>
      <c r="F14" s="206"/>
      <c r="G14" s="206" t="s">
        <v>308</v>
      </c>
      <c r="H14" s="206"/>
      <c r="I14" s="7" t="s">
        <v>309</v>
      </c>
    </row>
    <row r="15" spans="1:9" ht="60.75" customHeight="1">
      <c r="A15" s="206"/>
      <c r="B15" s="206"/>
      <c r="C15" s="206"/>
      <c r="D15" s="206"/>
      <c r="E15" s="206" t="s">
        <v>310</v>
      </c>
      <c r="F15" s="206"/>
      <c r="G15" s="206" t="s">
        <v>311</v>
      </c>
      <c r="H15" s="206"/>
      <c r="I15" s="7" t="s">
        <v>312</v>
      </c>
    </row>
    <row r="16" spans="1:9" ht="59.25" customHeight="1">
      <c r="A16" s="206"/>
      <c r="B16" s="206"/>
      <c r="C16" s="206"/>
      <c r="D16" s="206"/>
      <c r="E16" s="206" t="s">
        <v>313</v>
      </c>
      <c r="F16" s="206"/>
      <c r="G16" s="206" t="s">
        <v>314</v>
      </c>
      <c r="H16" s="206"/>
      <c r="I16" s="7" t="s">
        <v>315</v>
      </c>
    </row>
    <row r="17" spans="1:9" ht="45" customHeight="1">
      <c r="A17" s="206"/>
      <c r="B17" s="206" t="s">
        <v>316</v>
      </c>
      <c r="C17" s="207" t="s">
        <v>317</v>
      </c>
      <c r="D17" s="7"/>
      <c r="E17" s="206" t="s">
        <v>318</v>
      </c>
      <c r="F17" s="206"/>
      <c r="G17" s="206" t="s">
        <v>319</v>
      </c>
      <c r="H17" s="206"/>
      <c r="I17" s="8" t="s">
        <v>320</v>
      </c>
    </row>
    <row r="18" spans="1:9" ht="46.5" customHeight="1">
      <c r="A18" s="206"/>
      <c r="B18" s="206"/>
      <c r="C18" s="208"/>
      <c r="D18" s="7"/>
      <c r="E18" s="206" t="s">
        <v>318</v>
      </c>
      <c r="F18" s="206"/>
      <c r="G18" s="206" t="s">
        <v>319</v>
      </c>
      <c r="H18" s="206"/>
      <c r="I18" s="8" t="s">
        <v>321</v>
      </c>
    </row>
    <row r="19" spans="1:9" ht="57" customHeight="1">
      <c r="A19" s="206"/>
      <c r="B19" s="206"/>
      <c r="C19" s="222"/>
      <c r="D19" s="7"/>
      <c r="E19" s="206" t="s">
        <v>322</v>
      </c>
      <c r="F19" s="206"/>
      <c r="G19" s="206" t="s">
        <v>319</v>
      </c>
      <c r="H19" s="206"/>
      <c r="I19" s="8" t="s">
        <v>323</v>
      </c>
    </row>
  </sheetData>
  <sheetProtection/>
  <mergeCells count="40">
    <mergeCell ref="A2:I2"/>
    <mergeCell ref="A3:B3"/>
    <mergeCell ref="C3:I3"/>
    <mergeCell ref="A4:B4"/>
    <mergeCell ref="C4:E4"/>
    <mergeCell ref="G4:I4"/>
    <mergeCell ref="A5:B5"/>
    <mergeCell ref="C5:I5"/>
    <mergeCell ref="A6:B6"/>
    <mergeCell ref="C6:I6"/>
    <mergeCell ref="A7:B7"/>
    <mergeCell ref="C7:I7"/>
    <mergeCell ref="A8:B8"/>
    <mergeCell ref="C8:I8"/>
    <mergeCell ref="A9:B9"/>
    <mergeCell ref="C9:I9"/>
    <mergeCell ref="C10:I10"/>
    <mergeCell ref="C11:I11"/>
    <mergeCell ref="C12:I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A10:A12"/>
    <mergeCell ref="A13:A19"/>
    <mergeCell ref="B14:B16"/>
    <mergeCell ref="B17:B19"/>
    <mergeCell ref="C17:C19"/>
    <mergeCell ref="C14:D16"/>
  </mergeCells>
  <printOptions horizontalCentered="1"/>
  <pageMargins left="0.4166666666666667" right="0.4166666666666667" top="0.4166666666666667" bottom="0.4166666666666667" header="0.2777777777777778" footer="0.2777777777777778"/>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6"/>
  <sheetViews>
    <sheetView showZeros="0" workbookViewId="0" topLeftCell="A1">
      <pane xSplit="2" ySplit="5" topLeftCell="C6" activePane="bottomRight" state="frozen"/>
      <selection pane="topLeft" activeCell="A1" sqref="A1"/>
      <selection pane="topRight" activeCell="A1" sqref="A1"/>
      <selection pane="bottomLeft" activeCell="A1" sqref="A1"/>
      <selection pane="bottomRight" activeCell="O15" sqref="O15"/>
    </sheetView>
  </sheetViews>
  <sheetFormatPr defaultColWidth="9.33203125" defaultRowHeight="12.75"/>
  <cols>
    <col min="1" max="1" width="10.83203125" style="121" customWidth="1"/>
    <col min="2" max="2" width="35.83203125" style="121" customWidth="1"/>
    <col min="3" max="3" width="11.83203125" style="121" customWidth="1"/>
    <col min="4" max="6" width="11.83203125" style="120" customWidth="1"/>
    <col min="7" max="10" width="11.83203125" style="127" customWidth="1"/>
    <col min="11" max="11" width="11.83203125" style="121" customWidth="1"/>
    <col min="12" max="16384" width="9.33203125" style="121" customWidth="1"/>
  </cols>
  <sheetData>
    <row r="1" spans="1:2" ht="20.25">
      <c r="A1" s="98" t="s">
        <v>30</v>
      </c>
      <c r="B1" s="122"/>
    </row>
    <row r="2" spans="1:11" ht="20.25">
      <c r="A2" s="155" t="s">
        <v>31</v>
      </c>
      <c r="B2" s="155"/>
      <c r="C2" s="155"/>
      <c r="D2" s="155"/>
      <c r="E2" s="155"/>
      <c r="F2" s="155"/>
      <c r="G2" s="156"/>
      <c r="H2" s="156"/>
      <c r="I2" s="156"/>
      <c r="J2" s="156"/>
      <c r="K2" s="155"/>
    </row>
    <row r="3" spans="1:11" ht="12.75">
      <c r="A3" s="124"/>
      <c r="B3" s="124"/>
      <c r="C3" s="124"/>
      <c r="D3" s="123"/>
      <c r="E3" s="123"/>
      <c r="F3" s="123"/>
      <c r="G3" s="128"/>
      <c r="H3" s="128"/>
      <c r="I3" s="128"/>
      <c r="J3" s="128"/>
      <c r="K3" s="125" t="s">
        <v>32</v>
      </c>
    </row>
    <row r="4" spans="1:11" s="126" customFormat="1" ht="24.75" customHeight="1">
      <c r="A4" s="154" t="s">
        <v>33</v>
      </c>
      <c r="B4" s="157"/>
      <c r="C4" s="152" t="s">
        <v>34</v>
      </c>
      <c r="D4" s="154" t="s">
        <v>35</v>
      </c>
      <c r="E4" s="154" t="s">
        <v>36</v>
      </c>
      <c r="F4" s="154" t="s">
        <v>37</v>
      </c>
      <c r="G4" s="154" t="s">
        <v>38</v>
      </c>
      <c r="H4" s="154" t="s">
        <v>39</v>
      </c>
      <c r="I4" s="154" t="s">
        <v>40</v>
      </c>
      <c r="J4" s="154" t="s">
        <v>41</v>
      </c>
      <c r="K4" s="152" t="s">
        <v>42</v>
      </c>
    </row>
    <row r="5" spans="1:11" s="126" customFormat="1" ht="24.75" customHeight="1">
      <c r="A5" s="28" t="s">
        <v>43</v>
      </c>
      <c r="B5" s="29" t="s">
        <v>44</v>
      </c>
      <c r="C5" s="153"/>
      <c r="D5" s="154"/>
      <c r="E5" s="154"/>
      <c r="F5" s="154"/>
      <c r="G5" s="154"/>
      <c r="H5" s="154"/>
      <c r="I5" s="154"/>
      <c r="J5" s="154"/>
      <c r="K5" s="152"/>
    </row>
    <row r="6" spans="1:11" s="97" customFormat="1" ht="24.75" customHeight="1">
      <c r="A6" s="90" t="s">
        <v>45</v>
      </c>
      <c r="B6" s="35" t="s">
        <v>46</v>
      </c>
      <c r="C6" s="40">
        <f>SUM(D6:K6)</f>
        <v>385.43</v>
      </c>
      <c r="D6" s="91">
        <v>385.43</v>
      </c>
      <c r="E6" s="40">
        <v>0</v>
      </c>
      <c r="F6" s="40">
        <v>0</v>
      </c>
      <c r="G6" s="40">
        <v>0</v>
      </c>
      <c r="H6" s="40">
        <v>0</v>
      </c>
      <c r="I6" s="40">
        <v>0</v>
      </c>
      <c r="J6" s="40">
        <v>0</v>
      </c>
      <c r="K6" s="40">
        <v>0</v>
      </c>
    </row>
    <row r="7" spans="1:11" s="97" customFormat="1" ht="24.75" customHeight="1">
      <c r="A7" s="90" t="s">
        <v>47</v>
      </c>
      <c r="B7" s="35" t="s">
        <v>48</v>
      </c>
      <c r="C7" s="40">
        <v>436.84</v>
      </c>
      <c r="D7" s="91">
        <v>340</v>
      </c>
      <c r="E7" s="40">
        <v>0</v>
      </c>
      <c r="F7" s="40">
        <v>0</v>
      </c>
      <c r="G7" s="40">
        <v>0</v>
      </c>
      <c r="H7" s="40">
        <v>0</v>
      </c>
      <c r="I7" s="40">
        <v>0</v>
      </c>
      <c r="J7" s="40">
        <v>0</v>
      </c>
      <c r="K7" s="40">
        <v>96.84</v>
      </c>
    </row>
    <row r="8" spans="1:11" s="97" customFormat="1" ht="24.75" customHeight="1">
      <c r="A8" s="31" t="s">
        <v>49</v>
      </c>
      <c r="B8" s="35" t="s">
        <v>50</v>
      </c>
      <c r="C8" s="40">
        <f aca="true" t="shared" si="0" ref="C8:C15">SUM(D8:K8)</f>
        <v>20.25</v>
      </c>
      <c r="D8" s="91">
        <v>20.25</v>
      </c>
      <c r="E8" s="40">
        <v>0</v>
      </c>
      <c r="F8" s="40">
        <v>0</v>
      </c>
      <c r="G8" s="40">
        <v>0</v>
      </c>
      <c r="H8" s="40">
        <v>0</v>
      </c>
      <c r="I8" s="40">
        <v>0</v>
      </c>
      <c r="J8" s="40">
        <v>0</v>
      </c>
      <c r="K8" s="40">
        <v>0</v>
      </c>
    </row>
    <row r="9" spans="1:11" s="97" customFormat="1" ht="24.75" customHeight="1">
      <c r="A9" s="31" t="s">
        <v>51</v>
      </c>
      <c r="B9" s="35" t="s">
        <v>52</v>
      </c>
      <c r="C9" s="40">
        <f t="shared" si="0"/>
        <v>1100</v>
      </c>
      <c r="D9" s="91">
        <v>1100</v>
      </c>
      <c r="E9" s="40">
        <v>0</v>
      </c>
      <c r="F9" s="40">
        <v>0</v>
      </c>
      <c r="G9" s="40">
        <v>0</v>
      </c>
      <c r="H9" s="40">
        <v>0</v>
      </c>
      <c r="I9" s="40">
        <v>0</v>
      </c>
      <c r="J9" s="40">
        <v>0</v>
      </c>
      <c r="K9" s="40">
        <v>0</v>
      </c>
    </row>
    <row r="10" spans="1:11" s="97" customFormat="1" ht="24.75" customHeight="1">
      <c r="A10" s="31" t="s">
        <v>53</v>
      </c>
      <c r="B10" s="45" t="s">
        <v>54</v>
      </c>
      <c r="C10" s="40">
        <f t="shared" si="0"/>
        <v>102.22</v>
      </c>
      <c r="D10" s="91">
        <v>102.22</v>
      </c>
      <c r="E10" s="40"/>
      <c r="F10" s="40"/>
      <c r="G10" s="40"/>
      <c r="H10" s="40"/>
      <c r="I10" s="40"/>
      <c r="J10" s="40"/>
      <c r="K10" s="40"/>
    </row>
    <row r="11" spans="1:11" s="97" customFormat="1" ht="24.75" customHeight="1">
      <c r="A11" s="92">
        <v>2080505</v>
      </c>
      <c r="B11" s="92" t="s">
        <v>55</v>
      </c>
      <c r="C11" s="40">
        <f t="shared" si="0"/>
        <v>28.35</v>
      </c>
      <c r="D11" s="91">
        <v>28.35</v>
      </c>
      <c r="E11" s="40"/>
      <c r="F11" s="40"/>
      <c r="G11" s="40"/>
      <c r="H11" s="40"/>
      <c r="I11" s="40"/>
      <c r="J11" s="40"/>
      <c r="K11" s="40"/>
    </row>
    <row r="12" spans="1:11" s="97" customFormat="1" ht="24.75" customHeight="1">
      <c r="A12" s="92">
        <v>2089999</v>
      </c>
      <c r="B12" s="92" t="s">
        <v>56</v>
      </c>
      <c r="C12" s="40">
        <f t="shared" si="0"/>
        <v>0.72</v>
      </c>
      <c r="D12" s="91">
        <v>0.72</v>
      </c>
      <c r="E12" s="40"/>
      <c r="F12" s="40"/>
      <c r="G12" s="40"/>
      <c r="H12" s="40"/>
      <c r="I12" s="40"/>
      <c r="J12" s="40"/>
      <c r="K12" s="40"/>
    </row>
    <row r="13" spans="1:11" s="97" customFormat="1" ht="24.75" customHeight="1">
      <c r="A13" s="92">
        <v>2101101</v>
      </c>
      <c r="B13" s="92" t="s">
        <v>57</v>
      </c>
      <c r="C13" s="40">
        <f t="shared" si="0"/>
        <v>16.52</v>
      </c>
      <c r="D13" s="91">
        <v>16.52</v>
      </c>
      <c r="E13" s="40"/>
      <c r="F13" s="40"/>
      <c r="G13" s="40"/>
      <c r="H13" s="40"/>
      <c r="I13" s="40"/>
      <c r="J13" s="40"/>
      <c r="K13" s="40"/>
    </row>
    <row r="14" spans="1:11" s="97" customFormat="1" ht="24.75" customHeight="1">
      <c r="A14" s="92">
        <v>2101103</v>
      </c>
      <c r="B14" s="92" t="s">
        <v>58</v>
      </c>
      <c r="C14" s="40">
        <f t="shared" si="0"/>
        <v>13.87</v>
      </c>
      <c r="D14" s="91">
        <v>13.87</v>
      </c>
      <c r="E14" s="40"/>
      <c r="F14" s="40"/>
      <c r="G14" s="40"/>
      <c r="H14" s="40"/>
      <c r="I14" s="40"/>
      <c r="J14" s="40"/>
      <c r="K14" s="40"/>
    </row>
    <row r="15" spans="1:11" s="97" customFormat="1" ht="24.75" customHeight="1">
      <c r="A15" s="92">
        <v>2210201</v>
      </c>
      <c r="B15" s="92" t="s">
        <v>59</v>
      </c>
      <c r="C15" s="40">
        <f t="shared" si="0"/>
        <v>39.36</v>
      </c>
      <c r="D15" s="91">
        <v>39.36</v>
      </c>
      <c r="E15" s="40"/>
      <c r="F15" s="40"/>
      <c r="G15" s="40"/>
      <c r="H15" s="40"/>
      <c r="I15" s="40"/>
      <c r="J15" s="40"/>
      <c r="K15" s="40"/>
    </row>
    <row r="16" spans="1:11" s="97" customFormat="1" ht="24.75" customHeight="1">
      <c r="A16" s="150" t="s">
        <v>60</v>
      </c>
      <c r="B16" s="151"/>
      <c r="C16" s="40">
        <v>2143.56</v>
      </c>
      <c r="D16" s="40">
        <v>2046.72</v>
      </c>
      <c r="E16" s="40">
        <f aca="true" t="shared" si="1" ref="E16:J16">SUM(E6:E15)/3</f>
        <v>0</v>
      </c>
      <c r="F16" s="40">
        <f t="shared" si="1"/>
        <v>0</v>
      </c>
      <c r="G16" s="40">
        <f t="shared" si="1"/>
        <v>0</v>
      </c>
      <c r="H16" s="40">
        <f t="shared" si="1"/>
        <v>0</v>
      </c>
      <c r="I16" s="40">
        <f t="shared" si="1"/>
        <v>0</v>
      </c>
      <c r="J16" s="40">
        <f t="shared" si="1"/>
        <v>0</v>
      </c>
      <c r="K16" s="40">
        <v>96.84</v>
      </c>
    </row>
  </sheetData>
  <sheetProtection/>
  <mergeCells count="12">
    <mergeCell ref="H4:H5"/>
    <mergeCell ref="I4:I5"/>
    <mergeCell ref="J4:J5"/>
    <mergeCell ref="K4:K5"/>
    <mergeCell ref="A2:K2"/>
    <mergeCell ref="A4:B4"/>
    <mergeCell ref="A16:B16"/>
    <mergeCell ref="C4:C5"/>
    <mergeCell ref="D4:D5"/>
    <mergeCell ref="E4:E5"/>
    <mergeCell ref="F4:F5"/>
    <mergeCell ref="G4:G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16"/>
  <sheetViews>
    <sheetView showZeros="0" workbookViewId="0" topLeftCell="A1">
      <pane xSplit="2" ySplit="5" topLeftCell="C6" activePane="bottomRight" state="frozen"/>
      <selection pane="topLeft" activeCell="A1" sqref="A1"/>
      <selection pane="topRight" activeCell="A1" sqref="A1"/>
      <selection pane="bottomLeft" activeCell="A1" sqref="A1"/>
      <selection pane="bottomRight" activeCell="N15" sqref="N15"/>
    </sheetView>
  </sheetViews>
  <sheetFormatPr defaultColWidth="9.33203125" defaultRowHeight="12.75"/>
  <cols>
    <col min="1" max="1" width="10.83203125" style="120" customWidth="1"/>
    <col min="2" max="2" width="35.83203125" style="120" customWidth="1"/>
    <col min="3" max="3" width="11.83203125" style="121" customWidth="1"/>
    <col min="4" max="11" width="11.83203125" style="120" customWidth="1"/>
    <col min="12" max="16384" width="9.33203125" style="121" customWidth="1"/>
  </cols>
  <sheetData>
    <row r="1" spans="1:2" ht="20.25">
      <c r="A1" s="98" t="s">
        <v>61</v>
      </c>
      <c r="B1" s="122"/>
    </row>
    <row r="2" spans="1:11" ht="20.25">
      <c r="A2" s="155" t="s">
        <v>62</v>
      </c>
      <c r="B2" s="155"/>
      <c r="C2" s="155"/>
      <c r="D2" s="155"/>
      <c r="E2" s="155"/>
      <c r="F2" s="155"/>
      <c r="G2" s="155"/>
      <c r="H2" s="155"/>
      <c r="I2" s="155"/>
      <c r="J2" s="155"/>
      <c r="K2" s="155"/>
    </row>
    <row r="3" spans="1:11" ht="12.75">
      <c r="A3" s="123"/>
      <c r="B3" s="123"/>
      <c r="C3" s="124"/>
      <c r="D3" s="123"/>
      <c r="E3" s="123"/>
      <c r="F3" s="123"/>
      <c r="G3" s="123"/>
      <c r="H3" s="123"/>
      <c r="I3" s="123"/>
      <c r="J3" s="123"/>
      <c r="K3" s="125" t="s">
        <v>63</v>
      </c>
    </row>
    <row r="4" spans="1:11" s="119" customFormat="1" ht="24.75" customHeight="1">
      <c r="A4" s="154" t="s">
        <v>33</v>
      </c>
      <c r="B4" s="157"/>
      <c r="C4" s="152" t="s">
        <v>64</v>
      </c>
      <c r="D4" s="154" t="s">
        <v>65</v>
      </c>
      <c r="E4" s="154" t="s">
        <v>66</v>
      </c>
      <c r="F4" s="154" t="s">
        <v>67</v>
      </c>
      <c r="G4" s="159" t="s">
        <v>68</v>
      </c>
      <c r="H4" s="160" t="s">
        <v>69</v>
      </c>
      <c r="I4" s="160" t="s">
        <v>70</v>
      </c>
      <c r="J4" s="160" t="s">
        <v>71</v>
      </c>
      <c r="K4" s="160" t="s">
        <v>72</v>
      </c>
    </row>
    <row r="5" spans="1:11" s="119" customFormat="1" ht="24.75" customHeight="1">
      <c r="A5" s="28" t="s">
        <v>43</v>
      </c>
      <c r="B5" s="29" t="s">
        <v>44</v>
      </c>
      <c r="C5" s="153"/>
      <c r="D5" s="154"/>
      <c r="E5" s="154"/>
      <c r="F5" s="154"/>
      <c r="G5" s="159"/>
      <c r="H5" s="160"/>
      <c r="I5" s="160"/>
      <c r="J5" s="160"/>
      <c r="K5" s="160"/>
    </row>
    <row r="6" spans="1:11" ht="24.75" customHeight="1">
      <c r="A6" s="90" t="s">
        <v>45</v>
      </c>
      <c r="B6" s="35" t="s">
        <v>46</v>
      </c>
      <c r="C6" s="91">
        <f>SUM(D6:K6)</f>
        <v>385.43</v>
      </c>
      <c r="D6" s="91">
        <v>385.43</v>
      </c>
      <c r="E6" s="91">
        <v>0</v>
      </c>
      <c r="F6" s="91">
        <v>0</v>
      </c>
      <c r="G6" s="91">
        <v>0</v>
      </c>
      <c r="H6" s="91">
        <v>0</v>
      </c>
      <c r="I6" s="91">
        <v>0</v>
      </c>
      <c r="J6" s="91">
        <v>0</v>
      </c>
      <c r="K6" s="91">
        <v>0</v>
      </c>
    </row>
    <row r="7" spans="1:11" ht="24.75" customHeight="1">
      <c r="A7" s="90" t="s">
        <v>47</v>
      </c>
      <c r="B7" s="35" t="s">
        <v>48</v>
      </c>
      <c r="C7" s="91">
        <v>436.84</v>
      </c>
      <c r="D7" s="91">
        <v>340</v>
      </c>
      <c r="E7" s="91">
        <v>0</v>
      </c>
      <c r="F7" s="91">
        <v>0</v>
      </c>
      <c r="G7" s="91">
        <v>0</v>
      </c>
      <c r="H7" s="91">
        <v>0</v>
      </c>
      <c r="I7" s="91">
        <v>0</v>
      </c>
      <c r="J7" s="91">
        <v>0</v>
      </c>
      <c r="K7" s="91">
        <v>96.84</v>
      </c>
    </row>
    <row r="8" spans="1:11" ht="24.75" customHeight="1">
      <c r="A8" s="31" t="s">
        <v>49</v>
      </c>
      <c r="B8" s="35" t="s">
        <v>50</v>
      </c>
      <c r="C8" s="91">
        <f aca="true" t="shared" si="0" ref="C8:C15">SUM(D8:K8)</f>
        <v>20.25</v>
      </c>
      <c r="D8" s="91">
        <v>20.25</v>
      </c>
      <c r="E8" s="91">
        <v>0</v>
      </c>
      <c r="F8" s="91">
        <v>0</v>
      </c>
      <c r="G8" s="91">
        <v>0</v>
      </c>
      <c r="H8" s="91">
        <v>0</v>
      </c>
      <c r="I8" s="91">
        <v>0</v>
      </c>
      <c r="J8" s="91">
        <v>0</v>
      </c>
      <c r="K8" s="91">
        <v>0</v>
      </c>
    </row>
    <row r="9" spans="1:11" ht="24.75" customHeight="1">
      <c r="A9" s="31" t="s">
        <v>51</v>
      </c>
      <c r="B9" s="35" t="s">
        <v>52</v>
      </c>
      <c r="C9" s="91">
        <f t="shared" si="0"/>
        <v>1100</v>
      </c>
      <c r="D9" s="91">
        <v>1100</v>
      </c>
      <c r="E9" s="91">
        <v>0</v>
      </c>
      <c r="F9" s="91">
        <v>0</v>
      </c>
      <c r="G9" s="91">
        <v>0</v>
      </c>
      <c r="H9" s="91">
        <v>0</v>
      </c>
      <c r="I9" s="91">
        <v>0</v>
      </c>
      <c r="J9" s="91">
        <v>0</v>
      </c>
      <c r="K9" s="91">
        <v>0</v>
      </c>
    </row>
    <row r="10" spans="1:11" ht="24.75" customHeight="1">
      <c r="A10" s="31" t="s">
        <v>53</v>
      </c>
      <c r="B10" s="45" t="s">
        <v>54</v>
      </c>
      <c r="C10" s="91">
        <f t="shared" si="0"/>
        <v>102.22</v>
      </c>
      <c r="D10" s="91">
        <v>102.22</v>
      </c>
      <c r="E10" s="91"/>
      <c r="F10" s="91"/>
      <c r="G10" s="91"/>
      <c r="H10" s="91"/>
      <c r="I10" s="91"/>
      <c r="J10" s="91"/>
      <c r="K10" s="91"/>
    </row>
    <row r="11" spans="1:11" ht="24.75" customHeight="1">
      <c r="A11" s="92">
        <v>2080505</v>
      </c>
      <c r="B11" s="92" t="s">
        <v>55</v>
      </c>
      <c r="C11" s="91">
        <f t="shared" si="0"/>
        <v>28.35</v>
      </c>
      <c r="D11" s="91">
        <v>28.35</v>
      </c>
      <c r="E11" s="91"/>
      <c r="F11" s="91"/>
      <c r="G11" s="91"/>
      <c r="H11" s="91"/>
      <c r="I11" s="91"/>
      <c r="J11" s="91"/>
      <c r="K11" s="91"/>
    </row>
    <row r="12" spans="1:11" ht="24.75" customHeight="1">
      <c r="A12" s="92">
        <v>2089999</v>
      </c>
      <c r="B12" s="92" t="s">
        <v>56</v>
      </c>
      <c r="C12" s="91">
        <f t="shared" si="0"/>
        <v>0.72</v>
      </c>
      <c r="D12" s="91">
        <v>0.72</v>
      </c>
      <c r="E12" s="91"/>
      <c r="F12" s="91"/>
      <c r="G12" s="91"/>
      <c r="H12" s="91"/>
      <c r="I12" s="91"/>
      <c r="J12" s="91"/>
      <c r="K12" s="91"/>
    </row>
    <row r="13" spans="1:11" ht="24.75" customHeight="1">
      <c r="A13" s="92">
        <v>2101101</v>
      </c>
      <c r="B13" s="92" t="s">
        <v>57</v>
      </c>
      <c r="C13" s="91">
        <f t="shared" si="0"/>
        <v>16.52</v>
      </c>
      <c r="D13" s="91">
        <v>16.52</v>
      </c>
      <c r="E13" s="91"/>
      <c r="F13" s="91"/>
      <c r="G13" s="91"/>
      <c r="H13" s="91"/>
      <c r="I13" s="91"/>
      <c r="J13" s="91"/>
      <c r="K13" s="91"/>
    </row>
    <row r="14" spans="1:11" ht="24.75" customHeight="1">
      <c r="A14" s="92">
        <v>2101103</v>
      </c>
      <c r="B14" s="92" t="s">
        <v>58</v>
      </c>
      <c r="C14" s="91">
        <f t="shared" si="0"/>
        <v>13.87</v>
      </c>
      <c r="D14" s="91">
        <v>13.87</v>
      </c>
      <c r="E14" s="91"/>
      <c r="F14" s="91"/>
      <c r="G14" s="91"/>
      <c r="H14" s="91"/>
      <c r="I14" s="91"/>
      <c r="J14" s="91"/>
      <c r="K14" s="91"/>
    </row>
    <row r="15" spans="1:11" ht="24.75" customHeight="1">
      <c r="A15" s="92">
        <v>2210201</v>
      </c>
      <c r="B15" s="92" t="s">
        <v>59</v>
      </c>
      <c r="C15" s="91">
        <f t="shared" si="0"/>
        <v>39.36</v>
      </c>
      <c r="D15" s="91">
        <v>39.36</v>
      </c>
      <c r="E15" s="91"/>
      <c r="F15" s="91"/>
      <c r="G15" s="91"/>
      <c r="H15" s="91"/>
      <c r="I15" s="91"/>
      <c r="J15" s="91"/>
      <c r="K15" s="91"/>
    </row>
    <row r="16" spans="1:11" ht="24.75" customHeight="1">
      <c r="A16" s="158" t="s">
        <v>60</v>
      </c>
      <c r="B16" s="158"/>
      <c r="C16" s="91">
        <v>2143.56</v>
      </c>
      <c r="D16" s="40">
        <f>SUM(D6:D15)</f>
        <v>2046.7199999999998</v>
      </c>
      <c r="E16" s="40">
        <f aca="true" t="shared" si="1" ref="E16:J16">SUM(E6:E15)/3</f>
        <v>0</v>
      </c>
      <c r="F16" s="40">
        <f t="shared" si="1"/>
        <v>0</v>
      </c>
      <c r="G16" s="40">
        <f t="shared" si="1"/>
        <v>0</v>
      </c>
      <c r="H16" s="40">
        <f t="shared" si="1"/>
        <v>0</v>
      </c>
      <c r="I16" s="40">
        <f t="shared" si="1"/>
        <v>0</v>
      </c>
      <c r="J16" s="40">
        <f t="shared" si="1"/>
        <v>0</v>
      </c>
      <c r="K16" s="40">
        <v>96.84</v>
      </c>
    </row>
  </sheetData>
  <sheetProtection/>
  <mergeCells count="12">
    <mergeCell ref="H4:H5"/>
    <mergeCell ref="I4:I5"/>
    <mergeCell ref="J4:J5"/>
    <mergeCell ref="K4:K5"/>
    <mergeCell ref="A2:K2"/>
    <mergeCell ref="A4:B4"/>
    <mergeCell ref="A16:B16"/>
    <mergeCell ref="C4:C5"/>
    <mergeCell ref="D4:D5"/>
    <mergeCell ref="E4:E5"/>
    <mergeCell ref="F4:F5"/>
    <mergeCell ref="G4:G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I37"/>
  <sheetViews>
    <sheetView showZeros="0" workbookViewId="0" topLeftCell="A1">
      <pane xSplit="2" ySplit="4" topLeftCell="C5" activePane="bottomRight" state="frozen"/>
      <selection pane="topLeft" activeCell="A1" sqref="A1"/>
      <selection pane="topRight" activeCell="A1" sqref="A1"/>
      <selection pane="bottomLeft" activeCell="A1" sqref="A1"/>
      <selection pane="bottomRight" activeCell="G25" sqref="G25"/>
    </sheetView>
  </sheetViews>
  <sheetFormatPr defaultColWidth="10.66015625" defaultRowHeight="12.75"/>
  <cols>
    <col min="1" max="1" width="41" style="96" customWidth="1"/>
    <col min="2" max="2" width="25.83203125" style="96" customWidth="1"/>
    <col min="3" max="3" width="55.83203125" style="96" customWidth="1"/>
    <col min="4" max="4" width="25.83203125" style="96" customWidth="1"/>
    <col min="5" max="16384" width="10.66015625" style="97" customWidth="1"/>
  </cols>
  <sheetData>
    <row r="1" spans="1:4" s="93" customFormat="1" ht="20.25">
      <c r="A1" s="98" t="s">
        <v>73</v>
      </c>
      <c r="B1" s="96"/>
      <c r="C1" s="96"/>
      <c r="D1" s="96"/>
    </row>
    <row r="2" spans="1:4" s="94" customFormat="1" ht="27" customHeight="1">
      <c r="A2" s="161" t="s">
        <v>74</v>
      </c>
      <c r="B2" s="161"/>
      <c r="C2" s="161"/>
      <c r="D2" s="161"/>
    </row>
    <row r="3" spans="1:4" s="93" customFormat="1" ht="18" customHeight="1">
      <c r="A3" s="162" t="s">
        <v>75</v>
      </c>
      <c r="B3" s="163"/>
      <c r="C3" s="164" t="s">
        <v>76</v>
      </c>
      <c r="D3" s="164"/>
    </row>
    <row r="4" spans="1:4" s="93" customFormat="1" ht="18" customHeight="1">
      <c r="A4" s="99" t="s">
        <v>77</v>
      </c>
      <c r="B4" s="100" t="s">
        <v>5</v>
      </c>
      <c r="C4" s="101" t="s">
        <v>77</v>
      </c>
      <c r="D4" s="100" t="s">
        <v>5</v>
      </c>
    </row>
    <row r="5" spans="1:4" s="93" customFormat="1" ht="14.25" customHeight="1">
      <c r="A5" s="102" t="s">
        <v>7</v>
      </c>
      <c r="B5" s="103">
        <v>0</v>
      </c>
      <c r="C5" s="104" t="s">
        <v>78</v>
      </c>
      <c r="D5" s="103">
        <v>0</v>
      </c>
    </row>
    <row r="6" spans="1:4" s="93" customFormat="1" ht="14.25" customHeight="1">
      <c r="A6" s="102" t="s">
        <v>9</v>
      </c>
      <c r="B6" s="103">
        <v>0</v>
      </c>
      <c r="C6" s="105" t="s">
        <v>79</v>
      </c>
      <c r="D6" s="103">
        <v>0</v>
      </c>
    </row>
    <row r="7" spans="1:4" s="93" customFormat="1" ht="14.25" customHeight="1">
      <c r="A7" s="102" t="s">
        <v>11</v>
      </c>
      <c r="B7" s="103">
        <v>0</v>
      </c>
      <c r="C7" s="105" t="s">
        <v>80</v>
      </c>
      <c r="D7" s="103">
        <v>0</v>
      </c>
    </row>
    <row r="8" spans="1:4" s="93" customFormat="1" ht="14.25" customHeight="1">
      <c r="A8" s="102"/>
      <c r="B8" s="106"/>
      <c r="C8" s="105" t="s">
        <v>81</v>
      </c>
      <c r="D8" s="103">
        <v>0</v>
      </c>
    </row>
    <row r="9" spans="1:4" s="93" customFormat="1" ht="14.25" customHeight="1">
      <c r="A9" s="102"/>
      <c r="B9" s="106"/>
      <c r="C9" s="105" t="s">
        <v>82</v>
      </c>
      <c r="D9" s="103">
        <v>20.25</v>
      </c>
    </row>
    <row r="10" spans="1:4" s="93" customFormat="1" ht="14.25" customHeight="1">
      <c r="A10" s="107"/>
      <c r="B10" s="106"/>
      <c r="C10" s="105" t="s">
        <v>83</v>
      </c>
      <c r="D10" s="103">
        <v>1922.27</v>
      </c>
    </row>
    <row r="11" spans="1:4" s="93" customFormat="1" ht="14.25" customHeight="1">
      <c r="A11" s="102"/>
      <c r="B11" s="106"/>
      <c r="C11" s="105" t="s">
        <v>84</v>
      </c>
      <c r="D11" s="103">
        <v>0</v>
      </c>
    </row>
    <row r="12" spans="1:4" s="93" customFormat="1" ht="14.25" customHeight="1">
      <c r="A12" s="102"/>
      <c r="B12" s="106"/>
      <c r="C12" s="105" t="s">
        <v>85</v>
      </c>
      <c r="D12" s="103">
        <v>131.3</v>
      </c>
    </row>
    <row r="13" spans="1:4" s="93" customFormat="1" ht="14.25" customHeight="1">
      <c r="A13" s="102"/>
      <c r="B13" s="106"/>
      <c r="C13" s="105" t="s">
        <v>86</v>
      </c>
      <c r="D13" s="103">
        <v>30.39</v>
      </c>
    </row>
    <row r="14" spans="1:4" s="93" customFormat="1" ht="14.25" customHeight="1">
      <c r="A14" s="102"/>
      <c r="B14" s="106"/>
      <c r="C14" s="105" t="s">
        <v>87</v>
      </c>
      <c r="D14" s="103">
        <v>0</v>
      </c>
    </row>
    <row r="15" spans="1:4" s="93" customFormat="1" ht="14.25" customHeight="1">
      <c r="A15" s="102"/>
      <c r="B15" s="106"/>
      <c r="C15" s="105" t="s">
        <v>88</v>
      </c>
      <c r="D15" s="103">
        <v>0</v>
      </c>
    </row>
    <row r="16" spans="1:4" s="93" customFormat="1" ht="14.25" customHeight="1">
      <c r="A16" s="102"/>
      <c r="B16" s="106"/>
      <c r="C16" s="105" t="s">
        <v>89</v>
      </c>
      <c r="D16" s="103">
        <v>0</v>
      </c>
    </row>
    <row r="17" spans="1:4" s="93" customFormat="1" ht="14.25" customHeight="1">
      <c r="A17" s="102"/>
      <c r="B17" s="106"/>
      <c r="C17" s="105" t="s">
        <v>90</v>
      </c>
      <c r="D17" s="103">
        <v>0</v>
      </c>
    </row>
    <row r="18" spans="1:4" s="93" customFormat="1" ht="14.25" customHeight="1">
      <c r="A18" s="102"/>
      <c r="B18" s="106"/>
      <c r="C18" s="105" t="s">
        <v>91</v>
      </c>
      <c r="D18" s="103">
        <v>0</v>
      </c>
    </row>
    <row r="19" spans="1:4" s="93" customFormat="1" ht="14.25" customHeight="1">
      <c r="A19" s="102"/>
      <c r="B19" s="106"/>
      <c r="C19" s="105" t="s">
        <v>92</v>
      </c>
      <c r="D19" s="103">
        <v>0</v>
      </c>
    </row>
    <row r="20" spans="1:4" s="93" customFormat="1" ht="14.25" customHeight="1">
      <c r="A20" s="102"/>
      <c r="B20" s="106"/>
      <c r="C20" s="105" t="s">
        <v>93</v>
      </c>
      <c r="D20" s="103">
        <v>0</v>
      </c>
    </row>
    <row r="21" spans="1:4" s="93" customFormat="1" ht="14.25" customHeight="1">
      <c r="A21" s="102"/>
      <c r="B21" s="106"/>
      <c r="C21" s="105" t="s">
        <v>94</v>
      </c>
      <c r="D21" s="103">
        <v>0</v>
      </c>
    </row>
    <row r="22" spans="1:4" s="93" customFormat="1" ht="14.25" customHeight="1">
      <c r="A22" s="102"/>
      <c r="B22" s="106"/>
      <c r="C22" s="105" t="s">
        <v>95</v>
      </c>
      <c r="D22" s="103">
        <v>0</v>
      </c>
    </row>
    <row r="23" spans="1:4" s="93" customFormat="1" ht="14.25" customHeight="1">
      <c r="A23" s="102"/>
      <c r="B23" s="106"/>
      <c r="C23" s="105" t="s">
        <v>96</v>
      </c>
      <c r="D23" s="103">
        <v>39.36</v>
      </c>
    </row>
    <row r="24" spans="1:4" s="93" customFormat="1" ht="14.25" customHeight="1">
      <c r="A24" s="102"/>
      <c r="B24" s="106"/>
      <c r="C24" s="105" t="s">
        <v>97</v>
      </c>
      <c r="D24" s="103">
        <v>0</v>
      </c>
    </row>
    <row r="25" spans="1:4" s="93" customFormat="1" ht="14.25" customHeight="1">
      <c r="A25" s="102"/>
      <c r="B25" s="106"/>
      <c r="C25" s="105" t="s">
        <v>98</v>
      </c>
      <c r="D25" s="103">
        <v>0</v>
      </c>
    </row>
    <row r="26" spans="1:4" s="93" customFormat="1" ht="14.25" customHeight="1">
      <c r="A26" s="102"/>
      <c r="B26" s="106"/>
      <c r="C26" s="105" t="s">
        <v>99</v>
      </c>
      <c r="D26" s="103">
        <v>0</v>
      </c>
    </row>
    <row r="27" spans="1:4" s="93" customFormat="1" ht="14.25" customHeight="1">
      <c r="A27" s="102"/>
      <c r="B27" s="106"/>
      <c r="C27" s="105" t="s">
        <v>100</v>
      </c>
      <c r="D27" s="103">
        <v>0</v>
      </c>
    </row>
    <row r="28" spans="1:4" s="93" customFormat="1" ht="14.25" customHeight="1">
      <c r="A28" s="102"/>
      <c r="B28" s="106"/>
      <c r="C28" s="105" t="s">
        <v>101</v>
      </c>
      <c r="D28" s="103">
        <v>0</v>
      </c>
    </row>
    <row r="29" spans="1:4" s="93" customFormat="1" ht="14.25" customHeight="1">
      <c r="A29" s="102"/>
      <c r="B29" s="106"/>
      <c r="C29" s="105" t="s">
        <v>102</v>
      </c>
      <c r="D29" s="103">
        <v>0</v>
      </c>
    </row>
    <row r="30" spans="1:4" s="93" customFormat="1" ht="14.25" customHeight="1">
      <c r="A30" s="102"/>
      <c r="B30" s="106"/>
      <c r="C30" s="105" t="s">
        <v>103</v>
      </c>
      <c r="D30" s="103">
        <v>0</v>
      </c>
    </row>
    <row r="31" spans="1:4" s="93" customFormat="1" ht="14.25" customHeight="1">
      <c r="A31" s="102"/>
      <c r="B31" s="106"/>
      <c r="C31" s="105" t="s">
        <v>104</v>
      </c>
      <c r="D31" s="103">
        <v>0</v>
      </c>
    </row>
    <row r="32" spans="1:4" s="93" customFormat="1" ht="14.25" customHeight="1">
      <c r="A32" s="102"/>
      <c r="B32" s="106"/>
      <c r="C32" s="105" t="s">
        <v>105</v>
      </c>
      <c r="D32" s="103">
        <v>0</v>
      </c>
    </row>
    <row r="33" spans="1:4" s="93" customFormat="1" ht="14.25" customHeight="1">
      <c r="A33" s="102"/>
      <c r="B33" s="106"/>
      <c r="C33" s="108"/>
      <c r="D33" s="103"/>
    </row>
    <row r="34" spans="1:4" s="93" customFormat="1" ht="14.25" customHeight="1">
      <c r="A34" s="109" t="s">
        <v>24</v>
      </c>
      <c r="B34" s="33">
        <f>SUM(B5:B7)</f>
        <v>0</v>
      </c>
      <c r="C34" s="110" t="s">
        <v>106</v>
      </c>
      <c r="D34" s="103">
        <f>SUM(D5:D32)</f>
        <v>2143.57</v>
      </c>
    </row>
    <row r="35" spans="1:4" s="93" customFormat="1" ht="14.25" customHeight="1">
      <c r="A35" s="111" t="s">
        <v>107</v>
      </c>
      <c r="B35" s="103">
        <v>0</v>
      </c>
      <c r="C35" s="112" t="s">
        <v>108</v>
      </c>
      <c r="D35" s="103">
        <v>0</v>
      </c>
    </row>
    <row r="36" spans="1:4" s="93" customFormat="1" ht="13.5" customHeight="1">
      <c r="A36" s="105"/>
      <c r="B36" s="103"/>
      <c r="C36" s="113"/>
      <c r="D36" s="103"/>
    </row>
    <row r="37" spans="1:243" s="95" customFormat="1" ht="19.5" customHeight="1">
      <c r="A37" s="114" t="s">
        <v>34</v>
      </c>
      <c r="B37" s="115">
        <f>SUM(B34:B35)</f>
        <v>0</v>
      </c>
      <c r="C37" s="116" t="s">
        <v>64</v>
      </c>
      <c r="D37" s="117">
        <f>SUM(D34:D35)</f>
        <v>2143.57</v>
      </c>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row>
  </sheetData>
  <sheetProtection/>
  <mergeCells count="3">
    <mergeCell ref="A2:D2"/>
    <mergeCell ref="A3:B3"/>
    <mergeCell ref="C3:D3"/>
  </mergeCells>
  <printOptions horizontalCentered="1"/>
  <pageMargins left="0.4166666666666667" right="0.4166666666666667" top="0.275" bottom="0.19652777777777777" header="0.2777777777777778" footer="0.2777777777777778"/>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6"/>
  <sheetViews>
    <sheetView showZeros="0" workbookViewId="0" topLeftCell="A1">
      <pane xSplit="2" ySplit="5" topLeftCell="C6" activePane="bottomRight" state="frozen"/>
      <selection pane="topLeft" activeCell="A1" sqref="A1"/>
      <selection pane="topRight" activeCell="A1" sqref="A1"/>
      <selection pane="bottomLeft" activeCell="A1" sqref="A1"/>
      <selection pane="bottomRight" activeCell="A16" sqref="A16:IV17"/>
    </sheetView>
  </sheetViews>
  <sheetFormatPr defaultColWidth="9.33203125" defaultRowHeight="12.75"/>
  <cols>
    <col min="1" max="1" width="10.83203125" style="20" customWidth="1"/>
    <col min="2" max="2" width="38.83203125" style="20" customWidth="1"/>
    <col min="3" max="3" width="13.83203125" style="20" customWidth="1"/>
    <col min="4" max="6" width="13.83203125" style="21" customWidth="1"/>
    <col min="7" max="8" width="13.83203125" style="22" customWidth="1"/>
    <col min="9" max="9" width="13.83203125" style="21" customWidth="1"/>
    <col min="10" max="16384" width="9.33203125" style="21" customWidth="1"/>
  </cols>
  <sheetData>
    <row r="1" ht="20.25">
      <c r="A1" s="5" t="s">
        <v>109</v>
      </c>
    </row>
    <row r="2" spans="1:9" ht="20.25">
      <c r="A2" s="148" t="s">
        <v>110</v>
      </c>
      <c r="B2" s="148"/>
      <c r="C2" s="148"/>
      <c r="D2" s="165"/>
      <c r="E2" s="165"/>
      <c r="F2" s="165"/>
      <c r="G2" s="166"/>
      <c r="H2" s="166"/>
      <c r="I2" s="167"/>
    </row>
    <row r="3" spans="1:9" ht="12.75">
      <c r="A3" s="23"/>
      <c r="B3" s="23"/>
      <c r="C3" s="23"/>
      <c r="D3" s="24"/>
      <c r="E3" s="25"/>
      <c r="F3" s="25"/>
      <c r="G3" s="26"/>
      <c r="H3" s="26"/>
      <c r="I3" s="41" t="s">
        <v>63</v>
      </c>
    </row>
    <row r="4" spans="1:9" ht="24.75" customHeight="1">
      <c r="A4" s="154" t="s">
        <v>33</v>
      </c>
      <c r="B4" s="157"/>
      <c r="C4" s="169" t="s">
        <v>111</v>
      </c>
      <c r="D4" s="168" t="s">
        <v>112</v>
      </c>
      <c r="E4" s="168"/>
      <c r="F4" s="168"/>
      <c r="G4" s="168" t="s">
        <v>113</v>
      </c>
      <c r="H4" s="168"/>
      <c r="I4" s="168"/>
    </row>
    <row r="5" spans="1:9" ht="27">
      <c r="A5" s="28" t="s">
        <v>43</v>
      </c>
      <c r="B5" s="29" t="s">
        <v>44</v>
      </c>
      <c r="C5" s="169"/>
      <c r="D5" s="27" t="s">
        <v>114</v>
      </c>
      <c r="E5" s="27" t="s">
        <v>115</v>
      </c>
      <c r="F5" s="27" t="s">
        <v>116</v>
      </c>
      <c r="G5" s="27" t="s">
        <v>114</v>
      </c>
      <c r="H5" s="30" t="s">
        <v>117</v>
      </c>
      <c r="I5" s="30" t="s">
        <v>118</v>
      </c>
    </row>
    <row r="6" spans="1:9" s="19" customFormat="1" ht="24.75" customHeight="1">
      <c r="A6" s="90" t="s">
        <v>45</v>
      </c>
      <c r="B6" s="35" t="s">
        <v>46</v>
      </c>
      <c r="C6" s="91">
        <v>385.43</v>
      </c>
      <c r="D6" s="91">
        <v>385.43</v>
      </c>
      <c r="E6" s="43">
        <v>302.22</v>
      </c>
      <c r="F6" s="43">
        <v>83.2</v>
      </c>
      <c r="G6" s="44">
        <f>SUM(H6:I6)</f>
        <v>0</v>
      </c>
      <c r="H6" s="43">
        <v>0</v>
      </c>
      <c r="I6" s="43">
        <v>0</v>
      </c>
    </row>
    <row r="7" spans="1:9" ht="24.75" customHeight="1">
      <c r="A7" s="90" t="s">
        <v>47</v>
      </c>
      <c r="B7" s="35" t="s">
        <v>48</v>
      </c>
      <c r="C7" s="91">
        <v>340</v>
      </c>
      <c r="D7" s="91">
        <v>340</v>
      </c>
      <c r="E7" s="43">
        <v>0</v>
      </c>
      <c r="F7" s="43">
        <v>0</v>
      </c>
      <c r="G7" s="44">
        <f>SUM(H7:I7)</f>
        <v>0</v>
      </c>
      <c r="H7" s="43">
        <v>0</v>
      </c>
      <c r="I7" s="43">
        <v>0</v>
      </c>
    </row>
    <row r="8" spans="1:9" ht="24.75" customHeight="1">
      <c r="A8" s="31" t="s">
        <v>49</v>
      </c>
      <c r="B8" s="35" t="s">
        <v>50</v>
      </c>
      <c r="C8" s="91">
        <v>20.25</v>
      </c>
      <c r="D8" s="91">
        <v>20.25</v>
      </c>
      <c r="E8" s="43">
        <v>0</v>
      </c>
      <c r="F8" s="43">
        <v>0</v>
      </c>
      <c r="G8" s="44">
        <f aca="true" t="shared" si="0" ref="G8:G15">SUM(H8:I8)</f>
        <v>0</v>
      </c>
      <c r="H8" s="43">
        <v>0</v>
      </c>
      <c r="I8" s="43">
        <v>0</v>
      </c>
    </row>
    <row r="9" spans="1:9" ht="24.75" customHeight="1">
      <c r="A9" s="31" t="s">
        <v>51</v>
      </c>
      <c r="B9" s="35" t="s">
        <v>52</v>
      </c>
      <c r="C9" s="91">
        <v>1100</v>
      </c>
      <c r="D9" s="91">
        <v>1100</v>
      </c>
      <c r="E9" s="43">
        <v>0</v>
      </c>
      <c r="F9" s="43">
        <v>0</v>
      </c>
      <c r="G9" s="44">
        <f t="shared" si="0"/>
        <v>0</v>
      </c>
      <c r="H9" s="43">
        <v>0</v>
      </c>
      <c r="I9" s="43">
        <v>0</v>
      </c>
    </row>
    <row r="10" spans="1:9" ht="24.75" customHeight="1">
      <c r="A10" s="31" t="s">
        <v>53</v>
      </c>
      <c r="B10" s="45" t="s">
        <v>54</v>
      </c>
      <c r="C10" s="91">
        <v>102.22</v>
      </c>
      <c r="D10" s="91">
        <v>102.22</v>
      </c>
      <c r="E10" s="43"/>
      <c r="F10" s="43"/>
      <c r="G10" s="44">
        <f t="shared" si="0"/>
        <v>0</v>
      </c>
      <c r="H10" s="46"/>
      <c r="I10" s="43"/>
    </row>
    <row r="11" spans="1:9" ht="24.75" customHeight="1">
      <c r="A11" s="92">
        <v>2080505</v>
      </c>
      <c r="B11" s="92" t="s">
        <v>55</v>
      </c>
      <c r="C11" s="91">
        <v>28.35</v>
      </c>
      <c r="D11" s="91">
        <v>28.35</v>
      </c>
      <c r="E11" s="43"/>
      <c r="F11" s="43"/>
      <c r="G11" s="44">
        <f t="shared" si="0"/>
        <v>0</v>
      </c>
      <c r="H11" s="46"/>
      <c r="I11" s="43"/>
    </row>
    <row r="12" spans="1:9" ht="24.75" customHeight="1">
      <c r="A12" s="92">
        <v>2089999</v>
      </c>
      <c r="B12" s="92" t="s">
        <v>56</v>
      </c>
      <c r="C12" s="91">
        <v>0.72</v>
      </c>
      <c r="D12" s="91">
        <v>0.72</v>
      </c>
      <c r="E12" s="43"/>
      <c r="F12" s="43"/>
      <c r="G12" s="44">
        <f t="shared" si="0"/>
        <v>0</v>
      </c>
      <c r="H12" s="46"/>
      <c r="I12" s="43"/>
    </row>
    <row r="13" spans="1:9" ht="24.75" customHeight="1">
      <c r="A13" s="92">
        <v>2101101</v>
      </c>
      <c r="B13" s="92" t="s">
        <v>57</v>
      </c>
      <c r="C13" s="91">
        <v>16.52</v>
      </c>
      <c r="D13" s="91">
        <v>16.52</v>
      </c>
      <c r="E13" s="43"/>
      <c r="F13" s="43"/>
      <c r="G13" s="44">
        <f t="shared" si="0"/>
        <v>0</v>
      </c>
      <c r="H13" s="46"/>
      <c r="I13" s="43"/>
    </row>
    <row r="14" spans="1:9" ht="24.75" customHeight="1">
      <c r="A14" s="92">
        <v>2101103</v>
      </c>
      <c r="B14" s="92" t="s">
        <v>58</v>
      </c>
      <c r="C14" s="91">
        <v>13.87</v>
      </c>
      <c r="D14" s="91">
        <v>13.87</v>
      </c>
      <c r="E14" s="43"/>
      <c r="F14" s="43"/>
      <c r="G14" s="44">
        <f t="shared" si="0"/>
        <v>0</v>
      </c>
      <c r="H14" s="46"/>
      <c r="I14" s="43"/>
    </row>
    <row r="15" spans="1:9" ht="24.75" customHeight="1">
      <c r="A15" s="92">
        <v>2210201</v>
      </c>
      <c r="B15" s="92" t="s">
        <v>59</v>
      </c>
      <c r="C15" s="91">
        <v>39.36</v>
      </c>
      <c r="D15" s="91">
        <v>39.36</v>
      </c>
      <c r="E15" s="43"/>
      <c r="F15" s="43"/>
      <c r="G15" s="44">
        <f t="shared" si="0"/>
        <v>0</v>
      </c>
      <c r="H15" s="46"/>
      <c r="I15" s="43"/>
    </row>
    <row r="16" spans="1:9" ht="24.75" customHeight="1">
      <c r="A16" s="168" t="s">
        <v>60</v>
      </c>
      <c r="B16" s="168"/>
      <c r="C16" s="40">
        <v>2046.72</v>
      </c>
      <c r="D16" s="40">
        <v>2046.72</v>
      </c>
      <c r="E16" s="40">
        <v>302.22</v>
      </c>
      <c r="F16" s="40">
        <v>83.2</v>
      </c>
      <c r="G16" s="40">
        <f>SUM(G6:G15)/3</f>
        <v>0</v>
      </c>
      <c r="H16" s="40">
        <f>SUM(H6:H15)/3</f>
        <v>0</v>
      </c>
      <c r="I16" s="40">
        <f>SUM(I6:I15)/3</f>
        <v>0</v>
      </c>
    </row>
  </sheetData>
  <sheetProtection/>
  <mergeCells count="6">
    <mergeCell ref="A2:I2"/>
    <mergeCell ref="A4:B4"/>
    <mergeCell ref="D4:F4"/>
    <mergeCell ref="G4:I4"/>
    <mergeCell ref="A16:B16"/>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showGridLines="0" showZeros="0" workbookViewId="0" topLeftCell="A1">
      <pane xSplit="3" ySplit="5" topLeftCell="D30" activePane="bottomRight" state="frozen"/>
      <selection pane="topLeft" activeCell="A1" sqref="A1"/>
      <selection pane="topRight" activeCell="A1" sqref="A1"/>
      <selection pane="bottomLeft" activeCell="A1" sqref="A1"/>
      <selection pane="bottomRight" activeCell="E33" sqref="E33"/>
    </sheetView>
  </sheetViews>
  <sheetFormatPr defaultColWidth="9.33203125" defaultRowHeight="12.75"/>
  <cols>
    <col min="1" max="2" width="10.83203125" style="71" customWidth="1"/>
    <col min="3" max="3" width="55.83203125" style="71" customWidth="1"/>
    <col min="4" max="6" width="20.83203125" style="71" customWidth="1"/>
    <col min="7" max="16384" width="9.33203125" style="71" customWidth="1"/>
  </cols>
  <sheetData>
    <row r="1" spans="1:5" ht="20.25">
      <c r="A1" s="5" t="s">
        <v>119</v>
      </c>
      <c r="B1" s="72"/>
      <c r="C1" s="72"/>
      <c r="D1" s="72"/>
      <c r="E1" s="72"/>
    </row>
    <row r="2" spans="1:6" ht="20.25">
      <c r="A2" s="170" t="s">
        <v>120</v>
      </c>
      <c r="B2" s="170"/>
      <c r="C2" s="170"/>
      <c r="D2" s="170"/>
      <c r="E2" s="170"/>
      <c r="F2" s="170"/>
    </row>
    <row r="3" spans="1:6" ht="16.5" customHeight="1">
      <c r="A3" s="73"/>
      <c r="B3" s="73"/>
      <c r="C3" s="73"/>
      <c r="D3" s="73"/>
      <c r="F3" s="74" t="s">
        <v>63</v>
      </c>
    </row>
    <row r="4" spans="1:6" ht="24.75" customHeight="1">
      <c r="A4" s="171" t="s">
        <v>121</v>
      </c>
      <c r="B4" s="172"/>
      <c r="C4" s="171" t="s">
        <v>44</v>
      </c>
      <c r="D4" s="173" t="s">
        <v>112</v>
      </c>
      <c r="E4" s="173"/>
      <c r="F4" s="173"/>
    </row>
    <row r="5" spans="1:6" ht="24.75" customHeight="1">
      <c r="A5" s="75" t="s">
        <v>122</v>
      </c>
      <c r="B5" s="75" t="s">
        <v>123</v>
      </c>
      <c r="C5" s="174"/>
      <c r="D5" s="76" t="s">
        <v>114</v>
      </c>
      <c r="E5" s="76" t="s">
        <v>115</v>
      </c>
      <c r="F5" s="76" t="s">
        <v>116</v>
      </c>
    </row>
    <row r="6" spans="1:6" ht="24.75" customHeight="1">
      <c r="A6" s="83" t="s">
        <v>124</v>
      </c>
      <c r="B6" s="83"/>
      <c r="C6" s="84" t="s">
        <v>125</v>
      </c>
      <c r="D6" s="85">
        <f>SUM(E6:F6)</f>
        <v>400.1</v>
      </c>
      <c r="E6" s="85">
        <v>400.1</v>
      </c>
      <c r="F6" s="85">
        <v>0</v>
      </c>
    </row>
    <row r="7" spans="1:6" ht="24.75" customHeight="1">
      <c r="A7" s="83"/>
      <c r="B7" s="86" t="s">
        <v>126</v>
      </c>
      <c r="C7" s="87" t="s">
        <v>127</v>
      </c>
      <c r="D7" s="85">
        <f aca="true" t="shared" si="0" ref="D7:D35">SUM(E7:F7)</f>
        <v>97.02</v>
      </c>
      <c r="E7" s="88">
        <v>97.02</v>
      </c>
      <c r="F7" s="85">
        <v>0</v>
      </c>
    </row>
    <row r="8" spans="1:6" ht="24.75" customHeight="1">
      <c r="A8" s="83"/>
      <c r="B8" s="86" t="s">
        <v>128</v>
      </c>
      <c r="C8" s="87" t="s">
        <v>129</v>
      </c>
      <c r="D8" s="85">
        <f t="shared" si="0"/>
        <v>100.65</v>
      </c>
      <c r="E8" s="88">
        <v>100.65</v>
      </c>
      <c r="F8" s="85">
        <v>0</v>
      </c>
    </row>
    <row r="9" spans="1:6" ht="24.75" customHeight="1">
      <c r="A9" s="83"/>
      <c r="B9" s="86" t="s">
        <v>130</v>
      </c>
      <c r="C9" s="87" t="s">
        <v>131</v>
      </c>
      <c r="D9" s="85">
        <f t="shared" si="0"/>
        <v>103.6</v>
      </c>
      <c r="E9" s="88">
        <v>103.6</v>
      </c>
      <c r="F9" s="85">
        <v>0</v>
      </c>
    </row>
    <row r="10" spans="1:6" ht="24.75" customHeight="1">
      <c r="A10" s="83"/>
      <c r="B10" s="86" t="s">
        <v>132</v>
      </c>
      <c r="C10" s="87" t="s">
        <v>133</v>
      </c>
      <c r="D10" s="85">
        <f t="shared" si="0"/>
        <v>28.35</v>
      </c>
      <c r="E10" s="88">
        <v>28.35</v>
      </c>
      <c r="F10" s="85">
        <v>0</v>
      </c>
    </row>
    <row r="11" spans="1:6" ht="24.75" customHeight="1">
      <c r="A11" s="83"/>
      <c r="B11" s="86" t="s">
        <v>134</v>
      </c>
      <c r="C11" s="87" t="s">
        <v>135</v>
      </c>
      <c r="D11" s="85">
        <f t="shared" si="0"/>
        <v>16.52</v>
      </c>
      <c r="E11" s="88">
        <v>16.52</v>
      </c>
      <c r="F11" s="85"/>
    </row>
    <row r="12" spans="1:6" ht="24.75" customHeight="1">
      <c r="A12" s="83"/>
      <c r="B12" s="86" t="s">
        <v>136</v>
      </c>
      <c r="C12" s="87" t="s">
        <v>137</v>
      </c>
      <c r="D12" s="85">
        <f t="shared" si="0"/>
        <v>13.87</v>
      </c>
      <c r="E12" s="88">
        <v>13.87</v>
      </c>
      <c r="F12" s="85"/>
    </row>
    <row r="13" spans="1:6" ht="24.75" customHeight="1">
      <c r="A13" s="83"/>
      <c r="B13" s="86" t="s">
        <v>138</v>
      </c>
      <c r="C13" s="87" t="s">
        <v>139</v>
      </c>
      <c r="D13" s="85">
        <f t="shared" si="0"/>
        <v>0.72</v>
      </c>
      <c r="E13" s="88">
        <v>0.72</v>
      </c>
      <c r="F13" s="85"/>
    </row>
    <row r="14" spans="1:6" ht="24.75" customHeight="1">
      <c r="A14" s="83"/>
      <c r="B14" s="86" t="s">
        <v>140</v>
      </c>
      <c r="C14" s="87" t="s">
        <v>141</v>
      </c>
      <c r="D14" s="85">
        <f t="shared" si="0"/>
        <v>39.36</v>
      </c>
      <c r="E14" s="88">
        <v>39.36</v>
      </c>
      <c r="F14" s="85"/>
    </row>
    <row r="15" spans="1:6" ht="24.75" customHeight="1">
      <c r="A15" s="83" t="s">
        <v>142</v>
      </c>
      <c r="B15" s="86"/>
      <c r="C15" s="87" t="s">
        <v>143</v>
      </c>
      <c r="D15" s="85">
        <f t="shared" si="0"/>
        <v>80.8</v>
      </c>
      <c r="E15" s="88"/>
      <c r="F15" s="85">
        <v>80.8</v>
      </c>
    </row>
    <row r="16" spans="1:6" ht="24.75" customHeight="1">
      <c r="A16" s="83"/>
      <c r="B16" s="86" t="s">
        <v>126</v>
      </c>
      <c r="C16" s="87" t="s">
        <v>144</v>
      </c>
      <c r="D16" s="85">
        <f t="shared" si="0"/>
        <v>21.37</v>
      </c>
      <c r="E16" s="88">
        <v>0</v>
      </c>
      <c r="F16" s="88">
        <v>21.37</v>
      </c>
    </row>
    <row r="17" spans="1:6" ht="24.75" customHeight="1">
      <c r="A17" s="83"/>
      <c r="B17" s="86" t="s">
        <v>128</v>
      </c>
      <c r="C17" s="87" t="s">
        <v>145</v>
      </c>
      <c r="D17" s="85">
        <f t="shared" si="0"/>
        <v>0.5</v>
      </c>
      <c r="E17" s="88">
        <v>0</v>
      </c>
      <c r="F17" s="88">
        <v>0.5</v>
      </c>
    </row>
    <row r="18" spans="1:6" ht="24.75" customHeight="1">
      <c r="A18" s="83"/>
      <c r="B18" s="86" t="s">
        <v>146</v>
      </c>
      <c r="C18" s="87" t="s">
        <v>147</v>
      </c>
      <c r="D18" s="85">
        <f t="shared" si="0"/>
        <v>0.15</v>
      </c>
      <c r="E18" s="88">
        <v>0</v>
      </c>
      <c r="F18" s="88">
        <v>0.15</v>
      </c>
    </row>
    <row r="19" spans="1:6" ht="24.75" customHeight="1">
      <c r="A19" s="83"/>
      <c r="B19" s="86" t="s">
        <v>148</v>
      </c>
      <c r="C19" s="87" t="s">
        <v>149</v>
      </c>
      <c r="D19" s="85">
        <f t="shared" si="0"/>
        <v>0.08</v>
      </c>
      <c r="E19" s="88">
        <v>0</v>
      </c>
      <c r="F19" s="88">
        <v>0.08</v>
      </c>
    </row>
    <row r="20" spans="1:6" ht="24.75" customHeight="1">
      <c r="A20" s="83"/>
      <c r="B20" s="86" t="s">
        <v>150</v>
      </c>
      <c r="C20" s="87" t="s">
        <v>151</v>
      </c>
      <c r="D20" s="85">
        <f t="shared" si="0"/>
        <v>2.5</v>
      </c>
      <c r="E20" s="88">
        <v>0</v>
      </c>
      <c r="F20" s="88">
        <v>2.5</v>
      </c>
    </row>
    <row r="21" spans="1:6" ht="24.75" customHeight="1">
      <c r="A21" s="83"/>
      <c r="B21" s="86" t="s">
        <v>152</v>
      </c>
      <c r="C21" s="87" t="s">
        <v>153</v>
      </c>
      <c r="D21" s="85">
        <f t="shared" si="0"/>
        <v>3.52</v>
      </c>
      <c r="E21" s="88">
        <v>0</v>
      </c>
      <c r="F21" s="88">
        <v>3.52</v>
      </c>
    </row>
    <row r="22" spans="1:6" ht="24.75" customHeight="1">
      <c r="A22" s="83"/>
      <c r="B22" s="86" t="s">
        <v>136</v>
      </c>
      <c r="C22" s="87" t="s">
        <v>154</v>
      </c>
      <c r="D22" s="85">
        <f t="shared" si="0"/>
        <v>2</v>
      </c>
      <c r="E22" s="88">
        <v>0</v>
      </c>
      <c r="F22" s="88">
        <v>2</v>
      </c>
    </row>
    <row r="23" spans="1:6" ht="24.75" customHeight="1">
      <c r="A23" s="83"/>
      <c r="B23" s="86" t="s">
        <v>155</v>
      </c>
      <c r="C23" s="87" t="s">
        <v>156</v>
      </c>
      <c r="D23" s="85">
        <f t="shared" si="0"/>
        <v>0.3</v>
      </c>
      <c r="E23" s="88">
        <v>0</v>
      </c>
      <c r="F23" s="88">
        <v>0.3</v>
      </c>
    </row>
    <row r="24" spans="1:6" ht="24.75" customHeight="1">
      <c r="A24" s="83"/>
      <c r="B24" s="86" t="s">
        <v>157</v>
      </c>
      <c r="C24" s="87" t="s">
        <v>158</v>
      </c>
      <c r="D24" s="85">
        <f t="shared" si="0"/>
        <v>16</v>
      </c>
      <c r="E24" s="88">
        <v>0</v>
      </c>
      <c r="F24" s="88">
        <v>16</v>
      </c>
    </row>
    <row r="25" spans="1:6" ht="24.75" customHeight="1">
      <c r="A25" s="83"/>
      <c r="B25" s="86" t="s">
        <v>159</v>
      </c>
      <c r="C25" s="87" t="s">
        <v>160</v>
      </c>
      <c r="D25" s="85">
        <f t="shared" si="0"/>
        <v>3.94</v>
      </c>
      <c r="E25" s="88">
        <v>0</v>
      </c>
      <c r="F25" s="88">
        <v>3.94</v>
      </c>
    </row>
    <row r="26" spans="1:6" ht="24.75" customHeight="1">
      <c r="A26" s="83"/>
      <c r="B26" s="86" t="s">
        <v>161</v>
      </c>
      <c r="C26" s="87" t="s">
        <v>162</v>
      </c>
      <c r="D26" s="85">
        <f t="shared" si="0"/>
        <v>2.12</v>
      </c>
      <c r="E26" s="88">
        <v>0</v>
      </c>
      <c r="F26" s="88">
        <v>2.12</v>
      </c>
    </row>
    <row r="27" spans="1:6" ht="24.75" customHeight="1">
      <c r="A27" s="83"/>
      <c r="B27" s="86" t="s">
        <v>163</v>
      </c>
      <c r="C27" s="87" t="s">
        <v>164</v>
      </c>
      <c r="D27" s="85">
        <f t="shared" si="0"/>
        <v>25.74</v>
      </c>
      <c r="E27" s="88">
        <v>0</v>
      </c>
      <c r="F27" s="88">
        <v>25.74</v>
      </c>
    </row>
    <row r="28" spans="1:6" ht="24.75" customHeight="1">
      <c r="A28" s="83"/>
      <c r="B28" s="86" t="s">
        <v>165</v>
      </c>
      <c r="C28" s="87" t="s">
        <v>166</v>
      </c>
      <c r="D28" s="85">
        <f t="shared" si="0"/>
        <v>2.6</v>
      </c>
      <c r="E28" s="88">
        <v>0</v>
      </c>
      <c r="F28" s="88">
        <v>2.6</v>
      </c>
    </row>
    <row r="29" spans="1:6" ht="24.75" customHeight="1">
      <c r="A29" s="83" t="s">
        <v>167</v>
      </c>
      <c r="B29" s="83"/>
      <c r="C29" s="84" t="s">
        <v>168</v>
      </c>
      <c r="D29" s="85">
        <f t="shared" si="0"/>
        <v>103.17</v>
      </c>
      <c r="E29" s="88">
        <v>103.17</v>
      </c>
      <c r="F29" s="88"/>
    </row>
    <row r="30" spans="1:6" ht="24.75" customHeight="1">
      <c r="A30" s="83"/>
      <c r="B30" s="86" t="s">
        <v>126</v>
      </c>
      <c r="C30" s="87" t="s">
        <v>169</v>
      </c>
      <c r="D30" s="85">
        <f t="shared" si="0"/>
        <v>30.72</v>
      </c>
      <c r="E30" s="88">
        <v>30.72</v>
      </c>
      <c r="F30" s="88"/>
    </row>
    <row r="31" spans="1:6" ht="24.75" customHeight="1">
      <c r="A31" s="83"/>
      <c r="B31" s="86" t="s">
        <v>128</v>
      </c>
      <c r="C31" s="87" t="s">
        <v>170</v>
      </c>
      <c r="D31" s="85">
        <f t="shared" si="0"/>
        <v>71.51</v>
      </c>
      <c r="E31" s="88">
        <v>71.51</v>
      </c>
      <c r="F31" s="88"/>
    </row>
    <row r="32" spans="1:6" ht="24.75" customHeight="1">
      <c r="A32" s="83"/>
      <c r="B32" s="86" t="s">
        <v>171</v>
      </c>
      <c r="C32" s="87" t="s">
        <v>172</v>
      </c>
      <c r="D32" s="85">
        <f t="shared" si="0"/>
        <v>0.95</v>
      </c>
      <c r="E32" s="88">
        <v>0.95</v>
      </c>
      <c r="F32" s="88"/>
    </row>
    <row r="33" spans="1:6" ht="24.75" customHeight="1">
      <c r="A33" s="83" t="s">
        <v>173</v>
      </c>
      <c r="B33" s="86"/>
      <c r="C33" s="87" t="s">
        <v>174</v>
      </c>
      <c r="D33" s="85">
        <f t="shared" si="0"/>
        <v>2.4</v>
      </c>
      <c r="E33" s="88"/>
      <c r="F33" s="88">
        <v>2.4</v>
      </c>
    </row>
    <row r="34" spans="1:6" ht="24.75" customHeight="1">
      <c r="A34" s="83"/>
      <c r="B34" s="86" t="s">
        <v>175</v>
      </c>
      <c r="C34" s="87" t="s">
        <v>71</v>
      </c>
      <c r="D34" s="85">
        <f t="shared" si="0"/>
        <v>2.4</v>
      </c>
      <c r="E34" s="88"/>
      <c r="F34" s="88">
        <v>2.4</v>
      </c>
    </row>
    <row r="35" spans="1:6" ht="24.75" customHeight="1">
      <c r="A35" s="77"/>
      <c r="B35" s="77"/>
      <c r="C35" s="78" t="s">
        <v>60</v>
      </c>
      <c r="D35" s="85">
        <f t="shared" si="0"/>
        <v>586.47</v>
      </c>
      <c r="E35" s="89">
        <v>503.27</v>
      </c>
      <c r="F35" s="89">
        <v>83.2</v>
      </c>
    </row>
  </sheetData>
  <sheetProtection/>
  <mergeCells count="4">
    <mergeCell ref="A2:F2"/>
    <mergeCell ref="A4:B4"/>
    <mergeCell ref="D4:F4"/>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F21"/>
  <sheetViews>
    <sheetView showGridLines="0" showZeros="0" workbookViewId="0" topLeftCell="A1">
      <selection activeCell="E19" sqref="E19"/>
    </sheetView>
  </sheetViews>
  <sheetFormatPr defaultColWidth="9.33203125" defaultRowHeight="12.75"/>
  <cols>
    <col min="1" max="2" width="10.83203125" style="71" customWidth="1"/>
    <col min="3" max="3" width="55.83203125" style="71" customWidth="1"/>
    <col min="4" max="6" width="20.83203125" style="71" customWidth="1"/>
    <col min="7" max="16384" width="9.33203125" style="71" customWidth="1"/>
  </cols>
  <sheetData>
    <row r="1" spans="1:5" ht="20.25">
      <c r="A1" s="5" t="s">
        <v>176</v>
      </c>
      <c r="B1" s="72"/>
      <c r="C1" s="72"/>
      <c r="D1" s="72"/>
      <c r="E1" s="72"/>
    </row>
    <row r="2" spans="1:6" ht="20.25">
      <c r="A2" s="170" t="s">
        <v>177</v>
      </c>
      <c r="B2" s="170"/>
      <c r="C2" s="170"/>
      <c r="D2" s="170"/>
      <c r="E2" s="170"/>
      <c r="F2" s="170"/>
    </row>
    <row r="3" spans="1:6" ht="16.5" customHeight="1">
      <c r="A3" s="73"/>
      <c r="B3" s="73"/>
      <c r="C3" s="73"/>
      <c r="D3" s="73"/>
      <c r="F3" s="74" t="s">
        <v>63</v>
      </c>
    </row>
    <row r="4" spans="1:6" ht="24.75" customHeight="1">
      <c r="A4" s="171" t="s">
        <v>121</v>
      </c>
      <c r="B4" s="172"/>
      <c r="C4" s="171" t="s">
        <v>44</v>
      </c>
      <c r="D4" s="173" t="s">
        <v>112</v>
      </c>
      <c r="E4" s="173"/>
      <c r="F4" s="173"/>
    </row>
    <row r="5" spans="1:6" ht="24.75" customHeight="1">
      <c r="A5" s="75" t="s">
        <v>122</v>
      </c>
      <c r="B5" s="75" t="s">
        <v>123</v>
      </c>
      <c r="C5" s="174"/>
      <c r="D5" s="76" t="s">
        <v>114</v>
      </c>
      <c r="E5" s="76" t="s">
        <v>115</v>
      </c>
      <c r="F5" s="76" t="s">
        <v>116</v>
      </c>
    </row>
    <row r="6" spans="1:6" ht="24.75" customHeight="1">
      <c r="A6" s="77" t="s">
        <v>178</v>
      </c>
      <c r="B6" s="77"/>
      <c r="C6" s="78" t="s">
        <v>179</v>
      </c>
      <c r="D6" s="79">
        <v>400.1</v>
      </c>
      <c r="E6" s="79">
        <v>400.1</v>
      </c>
      <c r="F6" s="79">
        <v>0</v>
      </c>
    </row>
    <row r="7" spans="1:6" ht="24.75" customHeight="1">
      <c r="A7" s="77"/>
      <c r="B7" s="80" t="s">
        <v>126</v>
      </c>
      <c r="C7" s="81" t="s">
        <v>180</v>
      </c>
      <c r="D7" s="79">
        <f aca="true" t="shared" si="0" ref="D7:D13">SUM(E7:F7)</f>
        <v>301.27</v>
      </c>
      <c r="E7" s="82">
        <v>301.27</v>
      </c>
      <c r="F7" s="79">
        <v>0</v>
      </c>
    </row>
    <row r="8" spans="1:6" ht="24.75" customHeight="1">
      <c r="A8" s="77"/>
      <c r="B8" s="80" t="s">
        <v>128</v>
      </c>
      <c r="C8" s="81" t="s">
        <v>181</v>
      </c>
      <c r="D8" s="79">
        <f t="shared" si="0"/>
        <v>59.46</v>
      </c>
      <c r="E8" s="82">
        <v>59.46</v>
      </c>
      <c r="F8" s="79">
        <v>0</v>
      </c>
    </row>
    <row r="9" spans="1:6" ht="24.75" customHeight="1">
      <c r="A9" s="77"/>
      <c r="B9" s="80" t="s">
        <v>130</v>
      </c>
      <c r="C9" s="81" t="s">
        <v>141</v>
      </c>
      <c r="D9" s="79">
        <f t="shared" si="0"/>
        <v>39.36</v>
      </c>
      <c r="E9" s="82">
        <v>39.36</v>
      </c>
      <c r="F9" s="79">
        <v>0</v>
      </c>
    </row>
    <row r="10" spans="1:6" ht="24.75" customHeight="1">
      <c r="A10" s="77" t="s">
        <v>182</v>
      </c>
      <c r="B10" s="77"/>
      <c r="C10" s="81" t="s">
        <v>183</v>
      </c>
      <c r="D10" s="79">
        <f t="shared" si="0"/>
        <v>83.2</v>
      </c>
      <c r="E10" s="79">
        <v>0</v>
      </c>
      <c r="F10" s="79">
        <v>83.2</v>
      </c>
    </row>
    <row r="11" spans="1:6" ht="24.75" customHeight="1">
      <c r="A11" s="77"/>
      <c r="B11" s="80" t="s">
        <v>126</v>
      </c>
      <c r="C11" s="81" t="s">
        <v>184</v>
      </c>
      <c r="D11" s="79">
        <f t="shared" si="0"/>
        <v>59.79</v>
      </c>
      <c r="E11" s="79"/>
      <c r="F11" s="82">
        <v>59.79</v>
      </c>
    </row>
    <row r="12" spans="1:6" ht="24.75" customHeight="1">
      <c r="A12" s="77"/>
      <c r="B12" s="80" t="s">
        <v>148</v>
      </c>
      <c r="C12" s="81" t="s">
        <v>158</v>
      </c>
      <c r="D12" s="79">
        <f t="shared" si="0"/>
        <v>16</v>
      </c>
      <c r="E12" s="79"/>
      <c r="F12" s="82">
        <v>16</v>
      </c>
    </row>
    <row r="13" spans="1:6" ht="24.75" customHeight="1">
      <c r="A13" s="77"/>
      <c r="B13" s="80" t="s">
        <v>150</v>
      </c>
      <c r="C13" s="81" t="s">
        <v>156</v>
      </c>
      <c r="D13" s="79">
        <f t="shared" si="0"/>
        <v>0.3</v>
      </c>
      <c r="E13" s="79"/>
      <c r="F13" s="82">
        <v>0.3</v>
      </c>
    </row>
    <row r="14" spans="1:6" ht="24.75" customHeight="1">
      <c r="A14" s="77"/>
      <c r="B14" s="80" t="s">
        <v>132</v>
      </c>
      <c r="C14" s="81" t="s">
        <v>162</v>
      </c>
      <c r="D14" s="79">
        <v>2.12</v>
      </c>
      <c r="E14" s="79"/>
      <c r="F14" s="82">
        <v>2.12</v>
      </c>
    </row>
    <row r="15" spans="1:6" ht="24.75" customHeight="1">
      <c r="A15" s="77"/>
      <c r="B15" s="80" t="s">
        <v>165</v>
      </c>
      <c r="C15" s="81" t="s">
        <v>166</v>
      </c>
      <c r="D15" s="79">
        <v>2.6</v>
      </c>
      <c r="E15" s="79"/>
      <c r="F15" s="82">
        <v>2.6</v>
      </c>
    </row>
    <row r="16" spans="1:6" ht="24.75" customHeight="1">
      <c r="A16" s="77" t="s">
        <v>185</v>
      </c>
      <c r="B16" s="77"/>
      <c r="C16" s="81" t="s">
        <v>186</v>
      </c>
      <c r="D16" s="79">
        <v>103.17</v>
      </c>
      <c r="E16" s="79">
        <v>103.17</v>
      </c>
      <c r="F16" s="79"/>
    </row>
    <row r="17" spans="1:6" ht="24.75" customHeight="1">
      <c r="A17" s="77"/>
      <c r="B17" s="80" t="s">
        <v>126</v>
      </c>
      <c r="C17" s="81" t="s">
        <v>187</v>
      </c>
      <c r="D17" s="79">
        <v>0.95</v>
      </c>
      <c r="E17" s="79">
        <v>0.95</v>
      </c>
      <c r="F17" s="79"/>
    </row>
    <row r="18" spans="1:6" ht="24.75" customHeight="1">
      <c r="A18" s="77"/>
      <c r="B18" s="80" t="s">
        <v>148</v>
      </c>
      <c r="C18" s="81" t="s">
        <v>188</v>
      </c>
      <c r="D18" s="79">
        <v>102.22</v>
      </c>
      <c r="E18" s="79">
        <v>102.22</v>
      </c>
      <c r="F18" s="79"/>
    </row>
    <row r="19" spans="1:6" ht="24.75" customHeight="1">
      <c r="A19" s="77" t="s">
        <v>189</v>
      </c>
      <c r="B19" s="77"/>
      <c r="C19" s="81" t="s">
        <v>190</v>
      </c>
      <c r="D19" s="79">
        <v>2.4</v>
      </c>
      <c r="E19" s="79"/>
      <c r="F19" s="79">
        <v>2.4</v>
      </c>
    </row>
    <row r="20" spans="1:6" ht="24.75" customHeight="1">
      <c r="A20" s="77"/>
      <c r="B20" s="77" t="s">
        <v>175</v>
      </c>
      <c r="C20" s="81" t="s">
        <v>190</v>
      </c>
      <c r="D20" s="79">
        <v>2.4</v>
      </c>
      <c r="E20" s="79"/>
      <c r="F20" s="79">
        <v>2.4</v>
      </c>
    </row>
    <row r="21" spans="1:6" ht="24.75" customHeight="1">
      <c r="A21" s="77"/>
      <c r="B21" s="77"/>
      <c r="C21" s="78" t="s">
        <v>60</v>
      </c>
      <c r="D21" s="79">
        <v>586.47</v>
      </c>
      <c r="E21" s="79">
        <v>503.27</v>
      </c>
      <c r="F21" s="79">
        <v>83.2</v>
      </c>
    </row>
  </sheetData>
  <sheetProtection/>
  <mergeCells count="4">
    <mergeCell ref="A2:F2"/>
    <mergeCell ref="A4:B4"/>
    <mergeCell ref="D4:F4"/>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19"/>
  <sheetViews>
    <sheetView showZeros="0" workbookViewId="0" topLeftCell="A1">
      <pane xSplit="2" ySplit="3" topLeftCell="C4" activePane="bottomRight" state="frozen"/>
      <selection pane="topLeft" activeCell="A1" sqref="A1"/>
      <selection pane="topRight" activeCell="A1" sqref="A1"/>
      <selection pane="bottomLeft" activeCell="A1" sqref="A1"/>
      <selection pane="bottomRight" activeCell="H6" sqref="H6"/>
    </sheetView>
  </sheetViews>
  <sheetFormatPr defaultColWidth="9.33203125" defaultRowHeight="12.75"/>
  <cols>
    <col min="1" max="1" width="7.66015625" style="21" customWidth="1"/>
    <col min="2" max="2" width="25.83203125" style="21" customWidth="1"/>
    <col min="3" max="3" width="15.83203125" style="21" customWidth="1"/>
    <col min="4" max="5" width="15.83203125" style="56" customWidth="1"/>
    <col min="6" max="6" width="35.83203125" style="56" customWidth="1"/>
    <col min="7" max="7" width="18.83203125" style="21" customWidth="1"/>
    <col min="8" max="8" width="15.83203125" style="21" customWidth="1"/>
    <col min="9" max="16384" width="9.33203125" style="21" customWidth="1"/>
  </cols>
  <sheetData>
    <row r="1" spans="1:3" ht="20.25">
      <c r="A1" s="57" t="s">
        <v>191</v>
      </c>
      <c r="B1" s="57"/>
      <c r="C1" s="57"/>
    </row>
    <row r="2" spans="1:8" ht="20.25">
      <c r="A2" s="148" t="s">
        <v>192</v>
      </c>
      <c r="B2" s="148"/>
      <c r="C2" s="148"/>
      <c r="D2" s="165"/>
      <c r="E2" s="165"/>
      <c r="F2" s="165"/>
      <c r="G2" s="165"/>
      <c r="H2" s="165"/>
    </row>
    <row r="3" spans="1:8" s="53" customFormat="1" ht="60" customHeight="1">
      <c r="A3" s="178" t="s">
        <v>77</v>
      </c>
      <c r="B3" s="179"/>
      <c r="C3" s="58" t="s">
        <v>193</v>
      </c>
      <c r="D3" s="58" t="s">
        <v>194</v>
      </c>
      <c r="E3" s="58" t="s">
        <v>195</v>
      </c>
      <c r="F3" s="58" t="s">
        <v>196</v>
      </c>
      <c r="G3" s="58" t="s">
        <v>197</v>
      </c>
      <c r="H3" s="30" t="s">
        <v>198</v>
      </c>
    </row>
    <row r="4" spans="1:8" s="19" customFormat="1" ht="39.75" customHeight="1">
      <c r="A4" s="180" t="s">
        <v>60</v>
      </c>
      <c r="B4" s="181"/>
      <c r="C4" s="33">
        <f>SUM(C6:C7)</f>
        <v>2.42</v>
      </c>
      <c r="D4" s="33">
        <f>SUM(D6:D7)</f>
        <v>2.6</v>
      </c>
      <c r="E4" s="59">
        <f aca="true" t="shared" si="0" ref="E4:E9">IF(D4=0,0,(C4-D4)/D4)</f>
        <v>-0.06923076923076929</v>
      </c>
      <c r="F4" s="60" t="s">
        <v>199</v>
      </c>
      <c r="G4" s="59">
        <v>0.0001</v>
      </c>
      <c r="H4" s="61"/>
    </row>
    <row r="5" spans="1:8" ht="39.75" customHeight="1">
      <c r="A5" s="182" t="s">
        <v>200</v>
      </c>
      <c r="B5" s="183"/>
      <c r="C5" s="33">
        <v>0</v>
      </c>
      <c r="D5" s="33">
        <v>0</v>
      </c>
      <c r="E5" s="59">
        <f t="shared" si="0"/>
        <v>0</v>
      </c>
      <c r="F5" s="52"/>
      <c r="G5" s="59">
        <v>0</v>
      </c>
      <c r="H5" s="62"/>
    </row>
    <row r="6" spans="1:8" ht="39.75" customHeight="1">
      <c r="A6" s="182" t="s">
        <v>201</v>
      </c>
      <c r="B6" s="183"/>
      <c r="C6" s="33">
        <v>0.3</v>
      </c>
      <c r="D6" s="33">
        <v>0.48</v>
      </c>
      <c r="E6" s="59">
        <f t="shared" si="0"/>
        <v>-0.375</v>
      </c>
      <c r="F6" s="60" t="s">
        <v>202</v>
      </c>
      <c r="G6" s="59">
        <v>0.0001</v>
      </c>
      <c r="H6" s="63"/>
    </row>
    <row r="7" spans="1:8" ht="39.75" customHeight="1">
      <c r="A7" s="182" t="s">
        <v>203</v>
      </c>
      <c r="B7" s="183"/>
      <c r="C7" s="33">
        <v>2.12</v>
      </c>
      <c r="D7" s="33">
        <v>2.12</v>
      </c>
      <c r="E7" s="59">
        <f t="shared" si="0"/>
        <v>0</v>
      </c>
      <c r="F7" s="52"/>
      <c r="G7" s="59">
        <v>0.0001</v>
      </c>
      <c r="H7" s="63"/>
    </row>
    <row r="8" spans="1:8" ht="39.75" customHeight="1">
      <c r="A8" s="176" t="s">
        <v>204</v>
      </c>
      <c r="B8" s="177"/>
      <c r="C8" s="33">
        <v>2.12</v>
      </c>
      <c r="D8" s="33">
        <v>2.12</v>
      </c>
      <c r="E8" s="59">
        <f t="shared" si="0"/>
        <v>0</v>
      </c>
      <c r="F8" s="60"/>
      <c r="G8" s="59">
        <v>0.0001</v>
      </c>
      <c r="H8" s="63"/>
    </row>
    <row r="9" spans="1:8" ht="39.75" customHeight="1">
      <c r="A9" s="176" t="s">
        <v>205</v>
      </c>
      <c r="B9" s="177"/>
      <c r="C9" s="33">
        <v>0</v>
      </c>
      <c r="D9" s="33">
        <v>0</v>
      </c>
      <c r="E9" s="59">
        <f t="shared" si="0"/>
        <v>0</v>
      </c>
      <c r="F9" s="60"/>
      <c r="G9" s="59">
        <v>0</v>
      </c>
      <c r="H9" s="62"/>
    </row>
    <row r="10" spans="1:8" ht="12.75">
      <c r="A10" s="64"/>
      <c r="B10" s="64"/>
      <c r="C10" s="65"/>
      <c r="D10" s="65"/>
      <c r="E10" s="66"/>
      <c r="F10" s="65"/>
      <c r="G10" s="65"/>
      <c r="H10" s="67"/>
    </row>
    <row r="11" spans="1:9" s="54" customFormat="1" ht="19.5" customHeight="1">
      <c r="A11" s="68" t="s">
        <v>206</v>
      </c>
      <c r="B11" s="175" t="s">
        <v>207</v>
      </c>
      <c r="C11" s="175"/>
      <c r="D11" s="175"/>
      <c r="E11" s="175"/>
      <c r="F11" s="175"/>
      <c r="G11" s="175"/>
      <c r="H11" s="175"/>
      <c r="I11" s="69"/>
    </row>
    <row r="12" spans="2:9" s="54" customFormat="1" ht="19.5" customHeight="1">
      <c r="B12" s="175" t="s">
        <v>208</v>
      </c>
      <c r="C12" s="175"/>
      <c r="D12" s="175"/>
      <c r="E12" s="175"/>
      <c r="F12" s="175"/>
      <c r="G12" s="175"/>
      <c r="H12" s="175"/>
      <c r="I12" s="69"/>
    </row>
    <row r="13" spans="2:9" s="54" customFormat="1" ht="30" customHeight="1">
      <c r="B13" s="175" t="s">
        <v>209</v>
      </c>
      <c r="C13" s="175"/>
      <c r="D13" s="175"/>
      <c r="E13" s="175"/>
      <c r="F13" s="175"/>
      <c r="G13" s="175"/>
      <c r="H13" s="175"/>
      <c r="I13" s="69"/>
    </row>
    <row r="14" spans="2:9" s="54" customFormat="1" ht="19.5" customHeight="1">
      <c r="B14" s="175" t="s">
        <v>210</v>
      </c>
      <c r="C14" s="175"/>
      <c r="D14" s="175"/>
      <c r="E14" s="175"/>
      <c r="F14" s="175"/>
      <c r="G14" s="175"/>
      <c r="H14" s="175"/>
      <c r="I14" s="69"/>
    </row>
    <row r="15" spans="2:9" s="54" customFormat="1" ht="19.5" customHeight="1">
      <c r="B15" s="175" t="s">
        <v>211</v>
      </c>
      <c r="C15" s="175"/>
      <c r="D15" s="175"/>
      <c r="E15" s="175"/>
      <c r="F15" s="175"/>
      <c r="G15" s="175"/>
      <c r="H15" s="175"/>
      <c r="I15" s="69"/>
    </row>
    <row r="16" spans="2:9" s="55" customFormat="1" ht="30" customHeight="1">
      <c r="B16" s="175" t="s">
        <v>212</v>
      </c>
      <c r="C16" s="175"/>
      <c r="D16" s="175"/>
      <c r="E16" s="175"/>
      <c r="F16" s="175"/>
      <c r="G16" s="175"/>
      <c r="H16" s="175"/>
      <c r="I16" s="70"/>
    </row>
    <row r="17" spans="4:6" s="54" customFormat="1" ht="12.75">
      <c r="D17" s="56"/>
      <c r="E17" s="56"/>
      <c r="F17" s="56"/>
    </row>
    <row r="18" spans="4:6" s="54" customFormat="1" ht="12.75">
      <c r="D18" s="56"/>
      <c r="E18" s="56"/>
      <c r="F18" s="56"/>
    </row>
    <row r="19" spans="4:6" s="54" customFormat="1" ht="12.75">
      <c r="D19" s="56"/>
      <c r="E19" s="56"/>
      <c r="F19" s="56"/>
    </row>
  </sheetData>
  <sheetProtection/>
  <mergeCells count="14">
    <mergeCell ref="A2:H2"/>
    <mergeCell ref="A3:B3"/>
    <mergeCell ref="A4:B4"/>
    <mergeCell ref="A5:B5"/>
    <mergeCell ref="A6:B6"/>
    <mergeCell ref="A7:B7"/>
    <mergeCell ref="B15:H15"/>
    <mergeCell ref="B16:H16"/>
    <mergeCell ref="A8:B8"/>
    <mergeCell ref="A9:B9"/>
    <mergeCell ref="B11:H11"/>
    <mergeCell ref="B12:H12"/>
    <mergeCell ref="B13:H13"/>
    <mergeCell ref="B14:H14"/>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8"/>
  <sheetViews>
    <sheetView showZeros="0" workbookViewId="0" topLeftCell="A1">
      <pane xSplit="2" ySplit="5" topLeftCell="C6" activePane="bottomRight" state="frozen"/>
      <selection pane="topLeft" activeCell="A1" sqref="A1"/>
      <selection pane="topRight" activeCell="A1" sqref="A1"/>
      <selection pane="bottomLeft" activeCell="A1" sqref="A1"/>
      <selection pane="bottomRight" activeCell="A6" sqref="A6"/>
    </sheetView>
  </sheetViews>
  <sheetFormatPr defaultColWidth="9.33203125" defaultRowHeight="12.75"/>
  <cols>
    <col min="1" max="1" width="10.83203125" style="20" customWidth="1"/>
    <col min="2" max="2" width="38.83203125" style="20" customWidth="1"/>
    <col min="3" max="3" width="20.83203125" style="20" customWidth="1"/>
    <col min="4" max="6" width="18.83203125" style="20" customWidth="1"/>
    <col min="7" max="7" width="18.83203125" style="21" customWidth="1"/>
    <col min="8" max="251" width="9.33203125" style="21" customWidth="1"/>
  </cols>
  <sheetData>
    <row r="1" ht="20.25">
      <c r="A1" s="5" t="s">
        <v>213</v>
      </c>
    </row>
    <row r="2" spans="1:7" ht="20.25">
      <c r="A2" s="148" t="s">
        <v>214</v>
      </c>
      <c r="B2" s="148"/>
      <c r="C2" s="148"/>
      <c r="D2" s="148"/>
      <c r="E2" s="148"/>
      <c r="F2" s="148"/>
      <c r="G2" s="167"/>
    </row>
    <row r="3" spans="1:7" ht="12.75">
      <c r="A3" s="23"/>
      <c r="B3" s="23"/>
      <c r="C3" s="23"/>
      <c r="D3" s="23"/>
      <c r="E3" s="23"/>
      <c r="F3" s="23"/>
      <c r="G3" s="41" t="s">
        <v>63</v>
      </c>
    </row>
    <row r="4" spans="1:7" ht="24.75" customHeight="1">
      <c r="A4" s="154" t="s">
        <v>33</v>
      </c>
      <c r="B4" s="154"/>
      <c r="C4" s="186" t="s">
        <v>215</v>
      </c>
      <c r="D4" s="184" t="s">
        <v>216</v>
      </c>
      <c r="E4" s="184"/>
      <c r="F4" s="184"/>
      <c r="G4" s="185"/>
    </row>
    <row r="5" spans="1:7" ht="30" customHeight="1">
      <c r="A5" s="28" t="s">
        <v>43</v>
      </c>
      <c r="B5" s="29" t="s">
        <v>44</v>
      </c>
      <c r="C5" s="186"/>
      <c r="D5" s="48" t="s">
        <v>60</v>
      </c>
      <c r="E5" s="48" t="s">
        <v>65</v>
      </c>
      <c r="F5" s="49" t="s">
        <v>66</v>
      </c>
      <c r="G5" s="49" t="s">
        <v>67</v>
      </c>
    </row>
    <row r="6" spans="1:7" s="19" customFormat="1" ht="24.75" customHeight="1">
      <c r="A6" s="50" t="s">
        <v>217</v>
      </c>
      <c r="B6" s="35"/>
      <c r="C6" s="42"/>
      <c r="D6" s="42">
        <f>SUM(E6:G6)</f>
        <v>0</v>
      </c>
      <c r="E6" s="43">
        <v>0</v>
      </c>
      <c r="F6" s="43">
        <v>0</v>
      </c>
      <c r="G6" s="43">
        <v>0</v>
      </c>
    </row>
    <row r="7" spans="1:7" ht="24.75" customHeight="1">
      <c r="A7" s="31"/>
      <c r="B7" s="35"/>
      <c r="C7" s="42"/>
      <c r="D7" s="42">
        <f aca="true" t="shared" si="0" ref="D7:D17">SUM(E7:G7)</f>
        <v>0</v>
      </c>
      <c r="E7" s="43">
        <v>0</v>
      </c>
      <c r="F7" s="43">
        <v>0</v>
      </c>
      <c r="G7" s="43">
        <v>0</v>
      </c>
    </row>
    <row r="8" spans="1:7" ht="24.75" customHeight="1">
      <c r="A8" s="31"/>
      <c r="B8" s="35"/>
      <c r="C8" s="51"/>
      <c r="D8" s="42">
        <f t="shared" si="0"/>
        <v>0</v>
      </c>
      <c r="E8" s="43">
        <v>0</v>
      </c>
      <c r="F8" s="43">
        <v>0</v>
      </c>
      <c r="G8" s="43">
        <v>0</v>
      </c>
    </row>
    <row r="9" spans="1:7" ht="24.75" customHeight="1">
      <c r="A9" s="31"/>
      <c r="B9" s="35"/>
      <c r="C9" s="51"/>
      <c r="D9" s="42">
        <f t="shared" si="0"/>
        <v>0</v>
      </c>
      <c r="E9" s="43">
        <v>0</v>
      </c>
      <c r="F9" s="43">
        <v>0</v>
      </c>
      <c r="G9" s="43">
        <v>0</v>
      </c>
    </row>
    <row r="10" spans="1:7" ht="24.75" customHeight="1">
      <c r="A10" s="31"/>
      <c r="B10" s="45"/>
      <c r="C10" s="52"/>
      <c r="D10" s="42">
        <f t="shared" si="0"/>
        <v>0</v>
      </c>
      <c r="E10" s="42"/>
      <c r="F10" s="42"/>
      <c r="G10" s="43"/>
    </row>
    <row r="11" spans="1:7" ht="24.75" customHeight="1">
      <c r="A11" s="47"/>
      <c r="B11" s="47"/>
      <c r="C11" s="52"/>
      <c r="D11" s="42">
        <f t="shared" si="0"/>
        <v>0</v>
      </c>
      <c r="E11" s="42"/>
      <c r="F11" s="42"/>
      <c r="G11" s="43"/>
    </row>
    <row r="12" spans="1:7" ht="24.75" customHeight="1">
      <c r="A12" s="47"/>
      <c r="B12" s="47"/>
      <c r="C12" s="52"/>
      <c r="D12" s="42">
        <f t="shared" si="0"/>
        <v>0</v>
      </c>
      <c r="E12" s="42"/>
      <c r="F12" s="42"/>
      <c r="G12" s="43"/>
    </row>
    <row r="13" spans="1:7" ht="24.75" customHeight="1">
      <c r="A13" s="47"/>
      <c r="B13" s="47"/>
      <c r="C13" s="52"/>
      <c r="D13" s="42">
        <f t="shared" si="0"/>
        <v>0</v>
      </c>
      <c r="E13" s="42"/>
      <c r="F13" s="42"/>
      <c r="G13" s="43"/>
    </row>
    <row r="14" spans="1:7" ht="24.75" customHeight="1">
      <c r="A14" s="47"/>
      <c r="B14" s="47"/>
      <c r="C14" s="52"/>
      <c r="D14" s="42">
        <f t="shared" si="0"/>
        <v>0</v>
      </c>
      <c r="E14" s="42"/>
      <c r="F14" s="42"/>
      <c r="G14" s="43"/>
    </row>
    <row r="15" spans="1:7" ht="24.75" customHeight="1">
      <c r="A15" s="47"/>
      <c r="B15" s="47"/>
      <c r="C15" s="52"/>
      <c r="D15" s="42">
        <f t="shared" si="0"/>
        <v>0</v>
      </c>
      <c r="E15" s="42"/>
      <c r="F15" s="42"/>
      <c r="G15" s="43"/>
    </row>
    <row r="16" spans="1:7" ht="24.75" customHeight="1">
      <c r="A16" s="47"/>
      <c r="B16" s="47"/>
      <c r="C16" s="52"/>
      <c r="D16" s="42">
        <f t="shared" si="0"/>
        <v>0</v>
      </c>
      <c r="E16" s="42"/>
      <c r="F16" s="42"/>
      <c r="G16" s="43"/>
    </row>
    <row r="17" spans="1:7" ht="24.75" customHeight="1">
      <c r="A17" s="47"/>
      <c r="B17" s="47"/>
      <c r="C17" s="52"/>
      <c r="D17" s="42">
        <f t="shared" si="0"/>
        <v>0</v>
      </c>
      <c r="E17" s="42"/>
      <c r="F17" s="42"/>
      <c r="G17" s="43"/>
    </row>
    <row r="18" spans="1:7" ht="24.75" customHeight="1">
      <c r="A18" s="168" t="s">
        <v>60</v>
      </c>
      <c r="B18" s="168"/>
      <c r="C18" s="40">
        <f>SUM(C6:C17)/3</f>
        <v>0</v>
      </c>
      <c r="D18" s="40">
        <f>SUM(D6:D17)/3</f>
        <v>0</v>
      </c>
      <c r="E18" s="40">
        <f>SUM(E6:E17)/3</f>
        <v>0</v>
      </c>
      <c r="F18" s="40">
        <f>SUM(F6:F17)/3</f>
        <v>0</v>
      </c>
      <c r="G18" s="40">
        <f>SUM(G6:G17)/3</f>
        <v>0</v>
      </c>
    </row>
  </sheetData>
  <sheetProtection/>
  <mergeCells count="5">
    <mergeCell ref="A2:G2"/>
    <mergeCell ref="A4:B4"/>
    <mergeCell ref="D4:G4"/>
    <mergeCell ref="A18:B18"/>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微软用户</cp:lastModifiedBy>
  <cp:lastPrinted>2017-02-03T07:09:46Z</cp:lastPrinted>
  <dcterms:created xsi:type="dcterms:W3CDTF">2013-03-03T08:22:18Z</dcterms:created>
  <dcterms:modified xsi:type="dcterms:W3CDTF">2021-04-07T11:23:47Z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